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opovaSV\Downloads\"/>
    </mc:Choice>
  </mc:AlternateContent>
  <bookViews>
    <workbookView xWindow="0" yWindow="0" windowWidth="23040" windowHeight="9390" activeTab="3"/>
  </bookViews>
  <sheets>
    <sheet name="октябрь" sheetId="120" r:id="rId1"/>
    <sheet name="ноябрь" sheetId="121" r:id="rId2"/>
    <sheet name="декабрь" sheetId="123" r:id="rId3"/>
    <sheet name="4 кв. 2024" sheetId="124" r:id="rId4"/>
  </sheets>
  <calcPr calcId="152511"/>
</workbook>
</file>

<file path=xl/calcChain.xml><?xml version="1.0" encoding="utf-8"?>
<calcChain xmlns="http://schemas.openxmlformats.org/spreadsheetml/2006/main">
  <c r="C26" i="120" l="1"/>
  <c r="B26" i="120"/>
  <c r="C25" i="120"/>
  <c r="B25" i="120"/>
  <c r="Q33" i="124"/>
  <c r="P33" i="124"/>
  <c r="O33" i="124"/>
  <c r="N33" i="124"/>
  <c r="M33" i="124"/>
  <c r="L33" i="124"/>
  <c r="I33" i="124"/>
  <c r="H33" i="124"/>
  <c r="G33" i="124"/>
  <c r="F33" i="124"/>
  <c r="E33" i="124"/>
  <c r="D33" i="124"/>
  <c r="S32" i="124"/>
  <c r="R32" i="124"/>
  <c r="T32" i="124" s="1"/>
  <c r="K32" i="124"/>
  <c r="J32" i="124"/>
  <c r="C32" i="124"/>
  <c r="U32" i="124" s="1"/>
  <c r="B32" i="124"/>
  <c r="S31" i="124"/>
  <c r="C31" i="124" s="1"/>
  <c r="U31" i="124" s="1"/>
  <c r="R31" i="124"/>
  <c r="K31" i="124"/>
  <c r="J31" i="124"/>
  <c r="B31" i="124" s="1"/>
  <c r="S30" i="124"/>
  <c r="R30" i="124"/>
  <c r="T30" i="124" s="1"/>
  <c r="K30" i="124"/>
  <c r="C30" i="124" s="1"/>
  <c r="J30" i="124"/>
  <c r="B30" i="124"/>
  <c r="S29" i="124"/>
  <c r="R29" i="124"/>
  <c r="T29" i="124" s="1"/>
  <c r="K29" i="124"/>
  <c r="J29" i="124"/>
  <c r="C29" i="124"/>
  <c r="U29" i="124" s="1"/>
  <c r="B29" i="124"/>
  <c r="S28" i="124"/>
  <c r="U28" i="124" s="1"/>
  <c r="R28" i="124"/>
  <c r="K28" i="124"/>
  <c r="C28" i="124" s="1"/>
  <c r="J28" i="124"/>
  <c r="B28" i="124" s="1"/>
  <c r="S27" i="124"/>
  <c r="R27" i="124"/>
  <c r="K27" i="124"/>
  <c r="J27" i="124"/>
  <c r="B27" i="124" s="1"/>
  <c r="C27" i="124"/>
  <c r="S26" i="124"/>
  <c r="C26" i="124" s="1"/>
  <c r="R26" i="124"/>
  <c r="B26" i="124" s="1"/>
  <c r="S25" i="124"/>
  <c r="R25" i="124"/>
  <c r="K25" i="124"/>
  <c r="J25" i="124"/>
  <c r="B25" i="124" s="1"/>
  <c r="U24" i="124"/>
  <c r="T24" i="124"/>
  <c r="S24" i="124"/>
  <c r="R24" i="124"/>
  <c r="K24" i="124"/>
  <c r="J24" i="124"/>
  <c r="S23" i="124"/>
  <c r="U23" i="124" s="1"/>
  <c r="R23" i="124"/>
  <c r="T23" i="124" s="1"/>
  <c r="K23" i="124"/>
  <c r="J23" i="124"/>
  <c r="C23" i="124"/>
  <c r="B23" i="124"/>
  <c r="S22" i="124"/>
  <c r="R22" i="124"/>
  <c r="B22" i="124" s="1"/>
  <c r="K22" i="124"/>
  <c r="J22" i="124"/>
  <c r="C22" i="124"/>
  <c r="U22" i="124" s="1"/>
  <c r="S21" i="124"/>
  <c r="R21" i="124"/>
  <c r="K21" i="124"/>
  <c r="C21" i="124" s="1"/>
  <c r="J21" i="124"/>
  <c r="S20" i="124"/>
  <c r="U20" i="124" s="1"/>
  <c r="R20" i="124"/>
  <c r="T20" i="124" s="1"/>
  <c r="K20" i="124"/>
  <c r="J20" i="124"/>
  <c r="C20" i="124"/>
  <c r="B20" i="124"/>
  <c r="S19" i="124"/>
  <c r="R19" i="124"/>
  <c r="T19" i="124" s="1"/>
  <c r="K19" i="124"/>
  <c r="J19" i="124"/>
  <c r="C19" i="124"/>
  <c r="U19" i="124" s="1"/>
  <c r="B19" i="124"/>
  <c r="S18" i="124"/>
  <c r="R18" i="124"/>
  <c r="K18" i="124"/>
  <c r="C18" i="124" s="1"/>
  <c r="J18" i="124"/>
  <c r="S17" i="124"/>
  <c r="U17" i="124" s="1"/>
  <c r="R17" i="124"/>
  <c r="T17" i="124" s="1"/>
  <c r="K17" i="124"/>
  <c r="J17" i="124"/>
  <c r="C17" i="124"/>
  <c r="B17" i="124"/>
  <c r="U16" i="124"/>
  <c r="S16" i="124"/>
  <c r="R16" i="124"/>
  <c r="T16" i="124" s="1"/>
  <c r="K16" i="124"/>
  <c r="S15" i="124"/>
  <c r="U15" i="124" s="1"/>
  <c r="R15" i="124"/>
  <c r="K15" i="124"/>
  <c r="J15" i="124"/>
  <c r="B15" i="124" s="1"/>
  <c r="C15" i="124"/>
  <c r="S14" i="124"/>
  <c r="U14" i="124" s="1"/>
  <c r="R14" i="124"/>
  <c r="T14" i="124" s="1"/>
  <c r="K14" i="124"/>
  <c r="J14" i="124"/>
  <c r="C14" i="124"/>
  <c r="B14" i="124"/>
  <c r="T13" i="124"/>
  <c r="S13" i="124"/>
  <c r="R13" i="124"/>
  <c r="K13" i="124"/>
  <c r="J13" i="124"/>
  <c r="B13" i="124"/>
  <c r="S12" i="124"/>
  <c r="U12" i="124" s="1"/>
  <c r="R12" i="124"/>
  <c r="K12" i="124"/>
  <c r="J12" i="124"/>
  <c r="B12" i="124" s="1"/>
  <c r="C12" i="124"/>
  <c r="S11" i="124"/>
  <c r="U11" i="124" s="1"/>
  <c r="R11" i="124"/>
  <c r="T11" i="124" s="1"/>
  <c r="K11" i="124"/>
  <c r="J11" i="124"/>
  <c r="C11" i="124"/>
  <c r="B11" i="124"/>
  <c r="T10" i="124"/>
  <c r="S10" i="124"/>
  <c r="U10" i="124" s="1"/>
  <c r="R10" i="124"/>
  <c r="K10" i="124"/>
  <c r="J10" i="124"/>
  <c r="C10" i="124"/>
  <c r="B10" i="124"/>
  <c r="S9" i="124"/>
  <c r="U9" i="124" s="1"/>
  <c r="R9" i="124"/>
  <c r="K9" i="124"/>
  <c r="J9" i="124"/>
  <c r="B9" i="124" s="1"/>
  <c r="C9" i="124"/>
  <c r="S8" i="124"/>
  <c r="U8" i="124" s="1"/>
  <c r="R8" i="124"/>
  <c r="T8" i="124" s="1"/>
  <c r="K8" i="124"/>
  <c r="J8" i="124"/>
  <c r="C8" i="124"/>
  <c r="B8" i="124"/>
  <c r="T7" i="124"/>
  <c r="T33" i="124" s="1"/>
  <c r="S7" i="124"/>
  <c r="U7" i="124" s="1"/>
  <c r="U33" i="124" s="1"/>
  <c r="R7" i="124"/>
  <c r="K7" i="124"/>
  <c r="J7" i="124"/>
  <c r="C7" i="124"/>
  <c r="B7" i="124"/>
  <c r="Q33" i="123"/>
  <c r="P33" i="123"/>
  <c r="O33" i="123"/>
  <c r="N33" i="123"/>
  <c r="M33" i="123"/>
  <c r="L33" i="123"/>
  <c r="I33" i="123"/>
  <c r="H33" i="123"/>
  <c r="G33" i="123"/>
  <c r="F33" i="123"/>
  <c r="E33" i="123"/>
  <c r="D33" i="123"/>
  <c r="S32" i="123"/>
  <c r="R32" i="123"/>
  <c r="K32" i="123"/>
  <c r="J32" i="123"/>
  <c r="C32" i="123"/>
  <c r="U32" i="123" s="1"/>
  <c r="B32" i="123"/>
  <c r="T32" i="123" s="1"/>
  <c r="S31" i="123"/>
  <c r="C31" i="123" s="1"/>
  <c r="U31" i="123" s="1"/>
  <c r="R31" i="123"/>
  <c r="K31" i="123"/>
  <c r="J31" i="123"/>
  <c r="B31" i="123" s="1"/>
  <c r="S30" i="123"/>
  <c r="R30" i="123"/>
  <c r="K30" i="123"/>
  <c r="C30" i="123" s="1"/>
  <c r="J30" i="123"/>
  <c r="S29" i="123"/>
  <c r="R29" i="123"/>
  <c r="K29" i="123"/>
  <c r="J29" i="123"/>
  <c r="C29" i="123"/>
  <c r="U29" i="123" s="1"/>
  <c r="B29" i="123"/>
  <c r="T29" i="123" s="1"/>
  <c r="S28" i="123"/>
  <c r="R28" i="123"/>
  <c r="T28" i="123" s="1"/>
  <c r="K28" i="123"/>
  <c r="C28" i="123" s="1"/>
  <c r="U28" i="123" s="1"/>
  <c r="J28" i="123"/>
  <c r="B28" i="123" s="1"/>
  <c r="S27" i="123"/>
  <c r="R27" i="123"/>
  <c r="K27" i="123"/>
  <c r="C27" i="123" s="1"/>
  <c r="J27" i="123"/>
  <c r="B27" i="123" s="1"/>
  <c r="S26" i="123"/>
  <c r="R26" i="123"/>
  <c r="C26" i="123"/>
  <c r="B26" i="123"/>
  <c r="S25" i="123"/>
  <c r="R25" i="123"/>
  <c r="K25" i="123"/>
  <c r="J25" i="123"/>
  <c r="S24" i="123"/>
  <c r="U24" i="123" s="1"/>
  <c r="R24" i="123"/>
  <c r="T24" i="123" s="1"/>
  <c r="K24" i="123"/>
  <c r="J24" i="123"/>
  <c r="S23" i="123"/>
  <c r="R23" i="123"/>
  <c r="K23" i="123"/>
  <c r="C23" i="123" s="1"/>
  <c r="J23" i="123"/>
  <c r="S22" i="123"/>
  <c r="C22" i="123" s="1"/>
  <c r="U22" i="123" s="1"/>
  <c r="R22" i="123"/>
  <c r="B22" i="123" s="1"/>
  <c r="T22" i="123" s="1"/>
  <c r="K22" i="123"/>
  <c r="J22" i="123"/>
  <c r="S21" i="123"/>
  <c r="R21" i="123"/>
  <c r="T21" i="123" s="1"/>
  <c r="K21" i="123"/>
  <c r="C21" i="123" s="1"/>
  <c r="U21" i="123" s="1"/>
  <c r="J21" i="123"/>
  <c r="B21" i="123" s="1"/>
  <c r="S20" i="123"/>
  <c r="U20" i="123" s="1"/>
  <c r="R20" i="123"/>
  <c r="K20" i="123"/>
  <c r="C20" i="123" s="1"/>
  <c r="J20" i="123"/>
  <c r="S19" i="123"/>
  <c r="R19" i="123"/>
  <c r="K19" i="123"/>
  <c r="J19" i="123"/>
  <c r="C19" i="123"/>
  <c r="U19" i="123" s="1"/>
  <c r="B19" i="123"/>
  <c r="T19" i="123" s="1"/>
  <c r="S18" i="123"/>
  <c r="R18" i="123"/>
  <c r="K18" i="123"/>
  <c r="C18" i="123" s="1"/>
  <c r="U18" i="123" s="1"/>
  <c r="J18" i="123"/>
  <c r="B18" i="123" s="1"/>
  <c r="S17" i="123"/>
  <c r="U17" i="123" s="1"/>
  <c r="R17" i="123"/>
  <c r="K17" i="123"/>
  <c r="C17" i="123" s="1"/>
  <c r="J17" i="123"/>
  <c r="U16" i="123"/>
  <c r="T16" i="123"/>
  <c r="S16" i="123"/>
  <c r="R16" i="123"/>
  <c r="K16" i="123"/>
  <c r="T15" i="123"/>
  <c r="S15" i="123"/>
  <c r="R15" i="123"/>
  <c r="K15" i="123"/>
  <c r="J15" i="123"/>
  <c r="B15" i="123"/>
  <c r="S14" i="123"/>
  <c r="R14" i="123"/>
  <c r="K14" i="123"/>
  <c r="J14" i="123"/>
  <c r="B14" i="123" s="1"/>
  <c r="T14" i="123" s="1"/>
  <c r="C14" i="123"/>
  <c r="U14" i="123" s="1"/>
  <c r="S13" i="123"/>
  <c r="R13" i="123"/>
  <c r="T13" i="123" s="1"/>
  <c r="K13" i="123"/>
  <c r="C13" i="123" s="1"/>
  <c r="J13" i="123"/>
  <c r="B13" i="123" s="1"/>
  <c r="T12" i="123"/>
  <c r="S12" i="123"/>
  <c r="R12" i="123"/>
  <c r="K12" i="123"/>
  <c r="J12" i="123"/>
  <c r="B12" i="123"/>
  <c r="S11" i="123"/>
  <c r="R11" i="123"/>
  <c r="K11" i="123"/>
  <c r="J11" i="123"/>
  <c r="B11" i="123" s="1"/>
  <c r="T11" i="123" s="1"/>
  <c r="C11" i="123"/>
  <c r="U11" i="123" s="1"/>
  <c r="S10" i="123"/>
  <c r="R10" i="123"/>
  <c r="T10" i="123" s="1"/>
  <c r="K10" i="123"/>
  <c r="C10" i="123" s="1"/>
  <c r="J10" i="123"/>
  <c r="B10" i="123" s="1"/>
  <c r="T9" i="123"/>
  <c r="S9" i="123"/>
  <c r="R9" i="123"/>
  <c r="K9" i="123"/>
  <c r="J9" i="123"/>
  <c r="B9" i="123"/>
  <c r="S8" i="123"/>
  <c r="R8" i="123"/>
  <c r="K8" i="123"/>
  <c r="J8" i="123"/>
  <c r="B8" i="123" s="1"/>
  <c r="T8" i="123" s="1"/>
  <c r="C8" i="123"/>
  <c r="U8" i="123" s="1"/>
  <c r="S7" i="123"/>
  <c r="R7" i="123"/>
  <c r="K7" i="123"/>
  <c r="J7" i="123"/>
  <c r="B7" i="123" s="1"/>
  <c r="C27" i="121"/>
  <c r="B27" i="121"/>
  <c r="C31" i="121"/>
  <c r="B31" i="121"/>
  <c r="C22" i="121"/>
  <c r="C25" i="121"/>
  <c r="B25" i="121"/>
  <c r="C26" i="121"/>
  <c r="B26" i="121"/>
  <c r="K33" i="124" l="1"/>
  <c r="C25" i="124"/>
  <c r="U25" i="124" s="1"/>
  <c r="T25" i="124"/>
  <c r="T22" i="124"/>
  <c r="J33" i="124"/>
  <c r="T15" i="124"/>
  <c r="T9" i="124"/>
  <c r="T18" i="124"/>
  <c r="U18" i="124"/>
  <c r="T28" i="124"/>
  <c r="U30" i="124"/>
  <c r="T12" i="124"/>
  <c r="U21" i="124"/>
  <c r="T31" i="124"/>
  <c r="C13" i="124"/>
  <c r="C33" i="124" s="1"/>
  <c r="B18" i="124"/>
  <c r="B33" i="124" s="1"/>
  <c r="B21" i="124"/>
  <c r="T21" i="124" s="1"/>
  <c r="R33" i="124"/>
  <c r="S33" i="124"/>
  <c r="C25" i="123"/>
  <c r="U25" i="123" s="1"/>
  <c r="B25" i="123"/>
  <c r="T25" i="123" s="1"/>
  <c r="S33" i="123"/>
  <c r="T18" i="123"/>
  <c r="K33" i="123"/>
  <c r="B33" i="123"/>
  <c r="T7" i="123"/>
  <c r="T33" i="123" s="1"/>
  <c r="T30" i="123"/>
  <c r="U30" i="123"/>
  <c r="U10" i="123"/>
  <c r="T31" i="123"/>
  <c r="U15" i="123"/>
  <c r="T23" i="123"/>
  <c r="U13" i="123"/>
  <c r="U23" i="123"/>
  <c r="C7" i="123"/>
  <c r="C33" i="123" s="1"/>
  <c r="J33" i="123"/>
  <c r="C9" i="123"/>
  <c r="U9" i="123" s="1"/>
  <c r="C12" i="123"/>
  <c r="U12" i="123" s="1"/>
  <c r="C15" i="123"/>
  <c r="B17" i="123"/>
  <c r="T17" i="123" s="1"/>
  <c r="B20" i="123"/>
  <c r="T20" i="123" s="1"/>
  <c r="B23" i="123"/>
  <c r="B30" i="123"/>
  <c r="R33" i="123"/>
  <c r="Q33" i="121"/>
  <c r="P33" i="121"/>
  <c r="O33" i="121"/>
  <c r="N33" i="121"/>
  <c r="M33" i="121"/>
  <c r="L33" i="121"/>
  <c r="I33" i="121"/>
  <c r="H33" i="121"/>
  <c r="G33" i="121"/>
  <c r="F33" i="121"/>
  <c r="E33" i="121"/>
  <c r="D33" i="121"/>
  <c r="S32" i="121"/>
  <c r="R32" i="121"/>
  <c r="T32" i="121" s="1"/>
  <c r="K32" i="121"/>
  <c r="C32" i="121" s="1"/>
  <c r="U32" i="121" s="1"/>
  <c r="J32" i="121"/>
  <c r="B32" i="121" s="1"/>
  <c r="S31" i="121"/>
  <c r="U31" i="121" s="1"/>
  <c r="R31" i="121"/>
  <c r="T31" i="121" s="1"/>
  <c r="K31" i="121"/>
  <c r="J31" i="121"/>
  <c r="S30" i="121"/>
  <c r="U30" i="121" s="1"/>
  <c r="R30" i="121"/>
  <c r="T30" i="121" s="1"/>
  <c r="K30" i="121"/>
  <c r="C30" i="121" s="1"/>
  <c r="J30" i="121"/>
  <c r="B30" i="121" s="1"/>
  <c r="S29" i="121"/>
  <c r="U29" i="121" s="1"/>
  <c r="R29" i="121"/>
  <c r="T29" i="121" s="1"/>
  <c r="K29" i="121"/>
  <c r="J29" i="121"/>
  <c r="C29" i="121"/>
  <c r="B29" i="121"/>
  <c r="T28" i="121"/>
  <c r="S28" i="121"/>
  <c r="R28" i="121"/>
  <c r="K28" i="121"/>
  <c r="J28" i="121"/>
  <c r="C28" i="121"/>
  <c r="U28" i="121" s="1"/>
  <c r="B28" i="121"/>
  <c r="S27" i="121"/>
  <c r="R27" i="121"/>
  <c r="K27" i="121"/>
  <c r="J27" i="121"/>
  <c r="S26" i="121"/>
  <c r="R26" i="121"/>
  <c r="S25" i="121"/>
  <c r="U25" i="121" s="1"/>
  <c r="R25" i="121"/>
  <c r="T25" i="121" s="1"/>
  <c r="K25" i="121"/>
  <c r="J25" i="121"/>
  <c r="S24" i="121"/>
  <c r="U24" i="121" s="1"/>
  <c r="R24" i="121"/>
  <c r="T24" i="121" s="1"/>
  <c r="K24" i="121"/>
  <c r="J24" i="121"/>
  <c r="S23" i="121"/>
  <c r="R23" i="121"/>
  <c r="T23" i="121" s="1"/>
  <c r="K23" i="121"/>
  <c r="C23" i="121" s="1"/>
  <c r="J23" i="121"/>
  <c r="B23" i="121"/>
  <c r="S22" i="121"/>
  <c r="U22" i="121" s="1"/>
  <c r="R22" i="121"/>
  <c r="K22" i="121"/>
  <c r="J22" i="121"/>
  <c r="S21" i="121"/>
  <c r="U21" i="121" s="1"/>
  <c r="R21" i="121"/>
  <c r="T21" i="121" s="1"/>
  <c r="K21" i="121"/>
  <c r="J21" i="121"/>
  <c r="C21" i="121"/>
  <c r="B21" i="121"/>
  <c r="T20" i="121"/>
  <c r="S20" i="121"/>
  <c r="R20" i="121"/>
  <c r="K20" i="121"/>
  <c r="J20" i="121"/>
  <c r="C20" i="121"/>
  <c r="U20" i="121" s="1"/>
  <c r="B20" i="121"/>
  <c r="S19" i="121"/>
  <c r="U19" i="121" s="1"/>
  <c r="R19" i="121"/>
  <c r="K19" i="121"/>
  <c r="C19" i="121" s="1"/>
  <c r="J19" i="121"/>
  <c r="B19" i="121" s="1"/>
  <c r="S18" i="121"/>
  <c r="R18" i="121"/>
  <c r="K18" i="121"/>
  <c r="C18" i="121" s="1"/>
  <c r="J18" i="121"/>
  <c r="U17" i="121"/>
  <c r="S17" i="121"/>
  <c r="R17" i="121"/>
  <c r="B17" i="121" s="1"/>
  <c r="K17" i="121"/>
  <c r="J17" i="121"/>
  <c r="C17" i="121"/>
  <c r="U16" i="121"/>
  <c r="S16" i="121"/>
  <c r="R16" i="121"/>
  <c r="T16" i="121" s="1"/>
  <c r="K16" i="121"/>
  <c r="S15" i="121"/>
  <c r="C15" i="121" s="1"/>
  <c r="R15" i="121"/>
  <c r="K15" i="121"/>
  <c r="J15" i="121"/>
  <c r="B15" i="121"/>
  <c r="T15" i="121" s="1"/>
  <c r="S14" i="121"/>
  <c r="U14" i="121" s="1"/>
  <c r="R14" i="121"/>
  <c r="T14" i="121" s="1"/>
  <c r="K14" i="121"/>
  <c r="J14" i="121"/>
  <c r="B14" i="121" s="1"/>
  <c r="C14" i="121"/>
  <c r="S13" i="121"/>
  <c r="U13" i="121" s="1"/>
  <c r="R13" i="121"/>
  <c r="T13" i="121" s="1"/>
  <c r="K13" i="121"/>
  <c r="J13" i="121"/>
  <c r="C13" i="121"/>
  <c r="B13" i="121"/>
  <c r="S12" i="121"/>
  <c r="R12" i="121"/>
  <c r="K12" i="121"/>
  <c r="J12" i="121"/>
  <c r="B12" i="121"/>
  <c r="T12" i="121" s="1"/>
  <c r="S11" i="121"/>
  <c r="U11" i="121" s="1"/>
  <c r="R11" i="121"/>
  <c r="K11" i="121"/>
  <c r="J11" i="121"/>
  <c r="B11" i="121" s="1"/>
  <c r="C11" i="121"/>
  <c r="S10" i="121"/>
  <c r="U10" i="121" s="1"/>
  <c r="R10" i="121"/>
  <c r="T10" i="121" s="1"/>
  <c r="K10" i="121"/>
  <c r="J10" i="121"/>
  <c r="C10" i="121"/>
  <c r="B10" i="121"/>
  <c r="S9" i="121"/>
  <c r="C9" i="121" s="1"/>
  <c r="R9" i="121"/>
  <c r="T9" i="121" s="1"/>
  <c r="K9" i="121"/>
  <c r="J9" i="121"/>
  <c r="B9" i="121"/>
  <c r="S8" i="121"/>
  <c r="U8" i="121" s="1"/>
  <c r="R8" i="121"/>
  <c r="T8" i="121" s="1"/>
  <c r="K8" i="121"/>
  <c r="J8" i="121"/>
  <c r="B8" i="121" s="1"/>
  <c r="C8" i="121"/>
  <c r="S7" i="121"/>
  <c r="S33" i="121" s="1"/>
  <c r="R7" i="121"/>
  <c r="R33" i="121" s="1"/>
  <c r="K7" i="121"/>
  <c r="J7" i="121"/>
  <c r="C7" i="121"/>
  <c r="B7" i="121"/>
  <c r="U13" i="124" l="1"/>
  <c r="U7" i="123"/>
  <c r="U33" i="123" s="1"/>
  <c r="B22" i="121"/>
  <c r="T22" i="121" s="1"/>
  <c r="U18" i="121"/>
  <c r="J33" i="121"/>
  <c r="B18" i="121"/>
  <c r="T18" i="121" s="1"/>
  <c r="K33" i="121"/>
  <c r="T11" i="121"/>
  <c r="T19" i="121"/>
  <c r="U23" i="121"/>
  <c r="U15" i="121"/>
  <c r="T17" i="121"/>
  <c r="C12" i="121"/>
  <c r="C33" i="121" s="1"/>
  <c r="U9" i="121"/>
  <c r="T7" i="121"/>
  <c r="T33" i="121" s="1"/>
  <c r="U7" i="121"/>
  <c r="U33" i="121" s="1"/>
  <c r="J25" i="120"/>
  <c r="K25" i="120"/>
  <c r="Q33" i="120"/>
  <c r="P33" i="120"/>
  <c r="O33" i="120"/>
  <c r="N33" i="120"/>
  <c r="M33" i="120"/>
  <c r="L33" i="120"/>
  <c r="I33" i="120"/>
  <c r="H33" i="120"/>
  <c r="G33" i="120"/>
  <c r="F33" i="120"/>
  <c r="E33" i="120"/>
  <c r="D33" i="120"/>
  <c r="S32" i="120"/>
  <c r="R32" i="120"/>
  <c r="T32" i="120" s="1"/>
  <c r="K32" i="120"/>
  <c r="J32" i="120"/>
  <c r="C32" i="120"/>
  <c r="U32" i="120" s="1"/>
  <c r="B32" i="120"/>
  <c r="U31" i="120"/>
  <c r="S31" i="120"/>
  <c r="R31" i="120"/>
  <c r="T31" i="120" s="1"/>
  <c r="K31" i="120"/>
  <c r="J31" i="120"/>
  <c r="S30" i="120"/>
  <c r="U30" i="120" s="1"/>
  <c r="R30" i="120"/>
  <c r="K30" i="120"/>
  <c r="J30" i="120"/>
  <c r="B30" i="120" s="1"/>
  <c r="T30" i="120" s="1"/>
  <c r="C30" i="120"/>
  <c r="S29" i="120"/>
  <c r="C29" i="120" s="1"/>
  <c r="R29" i="120"/>
  <c r="K29" i="120"/>
  <c r="J29" i="120"/>
  <c r="B29" i="120" s="1"/>
  <c r="T28" i="120"/>
  <c r="S28" i="120"/>
  <c r="R28" i="120"/>
  <c r="K28" i="120"/>
  <c r="J28" i="120"/>
  <c r="B28" i="120"/>
  <c r="S27" i="120"/>
  <c r="R27" i="120"/>
  <c r="K27" i="120"/>
  <c r="J27" i="120"/>
  <c r="S26" i="120"/>
  <c r="R26" i="120"/>
  <c r="S25" i="120"/>
  <c r="U25" i="120" s="1"/>
  <c r="R25" i="120"/>
  <c r="T25" i="120" s="1"/>
  <c r="T24" i="120"/>
  <c r="S24" i="120"/>
  <c r="U24" i="120" s="1"/>
  <c r="R24" i="120"/>
  <c r="K24" i="120"/>
  <c r="J24" i="120"/>
  <c r="T23" i="120"/>
  <c r="S23" i="120"/>
  <c r="R23" i="120"/>
  <c r="K23" i="120"/>
  <c r="C23" i="120" s="1"/>
  <c r="U23" i="120" s="1"/>
  <c r="J23" i="120"/>
  <c r="B23" i="120"/>
  <c r="S22" i="120"/>
  <c r="U22" i="120" s="1"/>
  <c r="R22" i="120"/>
  <c r="T22" i="120" s="1"/>
  <c r="K22" i="120"/>
  <c r="J22" i="120"/>
  <c r="S21" i="120"/>
  <c r="C21" i="120" s="1"/>
  <c r="R21" i="120"/>
  <c r="K21" i="120"/>
  <c r="J21" i="120"/>
  <c r="B21" i="120" s="1"/>
  <c r="S20" i="120"/>
  <c r="R20" i="120"/>
  <c r="K20" i="120"/>
  <c r="J20" i="120"/>
  <c r="S19" i="120"/>
  <c r="U19" i="120" s="1"/>
  <c r="R19" i="120"/>
  <c r="K19" i="120"/>
  <c r="J19" i="120"/>
  <c r="C19" i="120"/>
  <c r="B19" i="120"/>
  <c r="T19" i="120" s="1"/>
  <c r="S18" i="120"/>
  <c r="U18" i="120" s="1"/>
  <c r="R18" i="120"/>
  <c r="T18" i="120" s="1"/>
  <c r="K18" i="120"/>
  <c r="J18" i="120"/>
  <c r="S17" i="120"/>
  <c r="R17" i="120"/>
  <c r="K17" i="120"/>
  <c r="C17" i="120" s="1"/>
  <c r="J17" i="120"/>
  <c r="B17" i="120" s="1"/>
  <c r="U16" i="120"/>
  <c r="S16" i="120"/>
  <c r="R16" i="120"/>
  <c r="T16" i="120" s="1"/>
  <c r="K16" i="120"/>
  <c r="S15" i="120"/>
  <c r="U15" i="120" s="1"/>
  <c r="R15" i="120"/>
  <c r="K15" i="120"/>
  <c r="C15" i="120" s="1"/>
  <c r="J15" i="120"/>
  <c r="S14" i="120"/>
  <c r="U14" i="120" s="1"/>
  <c r="R14" i="120"/>
  <c r="T14" i="120" s="1"/>
  <c r="K14" i="120"/>
  <c r="J14" i="120"/>
  <c r="C14" i="120"/>
  <c r="B14" i="120"/>
  <c r="U13" i="120"/>
  <c r="S13" i="120"/>
  <c r="R13" i="120"/>
  <c r="B13" i="120" s="1"/>
  <c r="K13" i="120"/>
  <c r="J13" i="120"/>
  <c r="C13" i="120"/>
  <c r="S12" i="120"/>
  <c r="R12" i="120"/>
  <c r="K12" i="120"/>
  <c r="C12" i="120" s="1"/>
  <c r="J12" i="120"/>
  <c r="S11" i="120"/>
  <c r="U11" i="120" s="1"/>
  <c r="R11" i="120"/>
  <c r="T11" i="120" s="1"/>
  <c r="K11" i="120"/>
  <c r="J11" i="120"/>
  <c r="C11" i="120"/>
  <c r="B11" i="120"/>
  <c r="U10" i="120"/>
  <c r="S10" i="120"/>
  <c r="R10" i="120"/>
  <c r="B10" i="120" s="1"/>
  <c r="K10" i="120"/>
  <c r="J10" i="120"/>
  <c r="C10" i="120"/>
  <c r="S9" i="120"/>
  <c r="U9" i="120" s="1"/>
  <c r="R9" i="120"/>
  <c r="K9" i="120"/>
  <c r="C9" i="120" s="1"/>
  <c r="J9" i="120"/>
  <c r="S8" i="120"/>
  <c r="U8" i="120" s="1"/>
  <c r="R8" i="120"/>
  <c r="T8" i="120" s="1"/>
  <c r="K8" i="120"/>
  <c r="J8" i="120"/>
  <c r="C8" i="120"/>
  <c r="B8" i="120"/>
  <c r="U7" i="120"/>
  <c r="U33" i="120" s="1"/>
  <c r="S7" i="120"/>
  <c r="R7" i="120"/>
  <c r="B7" i="120" s="1"/>
  <c r="K7" i="120"/>
  <c r="K33" i="120" s="1"/>
  <c r="J7" i="120"/>
  <c r="C7" i="120"/>
  <c r="B33" i="121" l="1"/>
  <c r="U12" i="121"/>
  <c r="S33" i="120"/>
  <c r="R33" i="120"/>
  <c r="B33" i="120"/>
  <c r="T17" i="120"/>
  <c r="T20" i="120"/>
  <c r="T21" i="120"/>
  <c r="T29" i="120"/>
  <c r="T15" i="120"/>
  <c r="T9" i="120"/>
  <c r="U12" i="120"/>
  <c r="U17" i="120"/>
  <c r="J33" i="120"/>
  <c r="B20" i="120"/>
  <c r="C20" i="120"/>
  <c r="U20" i="120" s="1"/>
  <c r="C28" i="120"/>
  <c r="U28" i="120" s="1"/>
  <c r="B9" i="120"/>
  <c r="B12" i="120"/>
  <c r="T12" i="120" s="1"/>
  <c r="B15" i="120"/>
  <c r="T7" i="120"/>
  <c r="T33" i="120" s="1"/>
  <c r="T10" i="120"/>
  <c r="T13" i="120"/>
  <c r="U21" i="120"/>
  <c r="U29" i="120"/>
  <c r="C33" i="120" l="1"/>
</calcChain>
</file>

<file path=xl/sharedStrings.xml><?xml version="1.0" encoding="utf-8"?>
<sst xmlns="http://schemas.openxmlformats.org/spreadsheetml/2006/main" count="240" uniqueCount="55">
  <si>
    <t>через ЕПГУ</t>
  </si>
  <si>
    <t>через РПГУ</t>
  </si>
  <si>
    <t>через сайт ведомства\организации</t>
  </si>
  <si>
    <t>кол-во заявлений</t>
  </si>
  <si>
    <t>кол-во положительных решений</t>
  </si>
  <si>
    <t>всего</t>
  </si>
  <si>
    <t>из них количество положительных решений по ним</t>
  </si>
  <si>
    <t>Наименование муниципальной услуги органа местного самоуправления</t>
  </si>
  <si>
    <t>ИТОГО по услугам</t>
  </si>
  <si>
    <t>посредством личных обращений</t>
  </si>
  <si>
    <r>
      <t xml:space="preserve">кол-во принятых заявлений </t>
    </r>
    <r>
      <rPr>
        <b/>
        <sz val="10"/>
        <color indexed="8"/>
        <rFont val="Times New Roman"/>
        <family val="1"/>
        <charset val="204"/>
      </rPr>
      <t>через МФЦ</t>
    </r>
  </si>
  <si>
    <r>
      <rPr>
        <b/>
        <sz val="10"/>
        <color indexed="8"/>
        <rFont val="Times New Roman"/>
        <family val="1"/>
        <charset val="204"/>
      </rPr>
      <t xml:space="preserve">иным способом   </t>
    </r>
    <r>
      <rPr>
        <sz val="10"/>
        <color indexed="8"/>
        <rFont val="Times New Roman"/>
        <family val="1"/>
        <charset val="204"/>
      </rPr>
      <t xml:space="preserve">               (по электронной почте, VipNet, почтой, телефону)</t>
    </r>
  </si>
  <si>
    <t>из них:</t>
  </si>
  <si>
    <t>из них в электронном виде:</t>
  </si>
  <si>
    <r>
      <t xml:space="preserve"> </t>
    </r>
    <r>
      <rPr>
        <b/>
        <sz val="12"/>
        <color indexed="8"/>
        <rFont val="Times New Roman"/>
        <family val="1"/>
        <charset val="204"/>
      </rPr>
      <t xml:space="preserve">количество принятых заявлений </t>
    </r>
  </si>
  <si>
    <t xml:space="preserve">ВСЕГО </t>
  </si>
  <si>
    <t>кол-во заявлений (сумма граф 5+7+9)</t>
  </si>
  <si>
    <t>кол-во положительных решений (сумма граф 6+8+10)</t>
  </si>
  <si>
    <t>из них кол-во положительных решений по заявлениям (сумма граф 12+20)</t>
  </si>
  <si>
    <t>ВСЕГО (сумма граф 11+19)</t>
  </si>
  <si>
    <t>кол-во заявлений (сумма граф 13+15+17)</t>
  </si>
  <si>
    <t>кол-во положительных решений по ним(сумма граф 14+16+18)</t>
  </si>
  <si>
    <r>
      <rPr>
        <b/>
        <sz val="10"/>
        <color indexed="8"/>
        <rFont val="Times New Roman"/>
        <family val="1"/>
        <charset val="204"/>
      </rPr>
      <t>ДОЛЯ услуг, предоставленных в электронной форме %</t>
    </r>
    <r>
      <rPr>
        <sz val="10"/>
        <color indexed="8"/>
        <rFont val="Times New Roman"/>
        <family val="1"/>
        <charset val="204"/>
      </rPr>
      <t xml:space="preserve"> (графа19/графа3*100=%) (</t>
    </r>
    <r>
      <rPr>
        <b/>
        <i/>
        <sz val="10"/>
        <color indexed="8"/>
        <rFont val="Times New Roman"/>
        <family val="1"/>
        <charset val="204"/>
      </rPr>
      <t>показатель доли по Указу № 601 от 07.03.2012 г. Президента РФ</t>
    </r>
    <r>
      <rPr>
        <sz val="10"/>
        <color indexed="8"/>
        <rFont val="Times New Roman"/>
        <family val="1"/>
        <charset val="204"/>
      </rPr>
      <t>)</t>
    </r>
  </si>
  <si>
    <t>доля оказанных услуг в электрой форме %  (графа20/графа4*100=%)</t>
  </si>
  <si>
    <t>ВСЕГО                                              в электронном виде</t>
  </si>
  <si>
    <t>Передача гражданами в муниципальную  собственность приватизированных жилых помещений</t>
  </si>
  <si>
    <t>Предоставление разрешения на отклонение от предельных параметров разрешенного строительства, реконструкции объектов капитального строительства</t>
  </si>
  <si>
    <t>Выдача разрешения на установку некапитальных нестационарных сооружений, произведений монументально-декоративного искусства</t>
  </si>
  <si>
    <t>Предоставление информации о порядке предоставления жилищно-коммунальных услуг населению</t>
  </si>
  <si>
    <t>Предоставление информации об объектах недвижимого имущества, находящихся в муниципальной собственности и предназначенных для сдачи в аренду</t>
  </si>
  <si>
    <t>Предоставление информации пользователям автомобильных дорог общего пользования местного значения</t>
  </si>
  <si>
    <t>Выдача разрешения (согласия) нанимателю жилого помещения муниципального жилищного фонда на вселение других граждан в качестве членов семьи, проживающих совместно с нанимателем</t>
  </si>
  <si>
    <t>Признание садового дома жилым домом и жилого дома садовым домом</t>
  </si>
  <si>
    <t>Дача письменных разъяснений налогоплательщикам и налоговым агентам по вопросу применения нормативных правовых актов муниципального образования сельское поселение Перегребное о местных налогах и сборах</t>
  </si>
  <si>
    <t>Выдача разрешений на право вырубки зеленых насаждений</t>
  </si>
  <si>
    <t>Согласование проведения переустройства и (или) перепланировки помещения в многоквартирном доме</t>
  </si>
  <si>
    <t>Перевод жилого помещения в нежилое помещение и нежилого помещения в жилое помещение</t>
  </si>
  <si>
    <t>Признание помещения жилым помещением, жилого помещения непригодным для проживания, многоквартирного дома аварийным и подлежащим сносу или реконструкции</t>
  </si>
  <si>
    <t>Принятие на учет граждан в качестве, нуждающихся в жилых помещениях</t>
  </si>
  <si>
    <t>Присвоение адреса объекту адресации, изменение и аннулирование такого адреса</t>
  </si>
  <si>
    <t>Установка информационной вывески, согласование дизайн-проекта размещения вывески</t>
  </si>
  <si>
    <t>Выдача согласия и оформление документов по обмену жилыми помещениями по договорам социального найма</t>
  </si>
  <si>
    <t>Предоставление разрешения на условно разрешенный вид использования земельного участка или объекта капитального строительства</t>
  </si>
  <si>
    <t>Передача в собственность граждан занимаемых ими жилых помещений жилищного фонда (приватизация жилищного фонда)*</t>
  </si>
  <si>
    <t>Предоставление разрешения на осуществление земляных работ*</t>
  </si>
  <si>
    <t>Передача в аренду, безвозмездное пользование имущества, находящегося в собственности муниципального образования, за исключением земельных участков и жилых помещений</t>
  </si>
  <si>
    <t>Выдача разрешений на выполнение авиационных работ, парашютных прыжков, демонстрационных полетов воздушных судов, полетов беспилотных летательных аппаратов, подъемов привязанных аэростатов над населенными пунктами, а также на посадку (взлет) на расположенные в границах населенных пунктов площадки, сведения о которых не опубликованы в документах аэронавигационной информации</t>
  </si>
  <si>
    <t>Уведомительная регистрация трудового договора, заключаемого между работником и работодателем – физическим лицом, не являющимся индивидуальным предпринимателем, изменений в трудовой договор, факта прекращения трудового договораналогах и сборах</t>
  </si>
  <si>
    <t xml:space="preserve">Совершение нотариальных действий, предусмотренных законодательством Российской Федерации, в случае отсутствия в поселении и расположенном на межселенной территории населенном пункте нотариуса </t>
  </si>
  <si>
    <t>Предоставление информации об объектах учета, содержащейся в реестре муниципального имущества*</t>
  </si>
  <si>
    <t>Предоставление жилого помещения по договору социального найма или в собственность бесплатно*</t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</si>
  <si>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октябрь 2024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</si>
  <si>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ноябрь 2024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</si>
  <si>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декабрь 2024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</si>
  <si>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4 квартал 2024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</si>
</sst>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9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1"/>
      <name val="Calibri"/>
      <family val="2"/>
      <charset val="204"/>
    </font>
    <font>
      <sz val="8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0" fillId="2" borderId="1" xfId="0" applyFill="1" applyBorder="1" applyAlignment="1">
      <alignment wrapText="1"/>
    </xf>
    <xf numFmtId="0" fontId="6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wrapText="1"/>
    </xf>
    <xf numFmtId="0" fontId="11" fillId="3" borderId="1" xfId="0" applyFont="1" applyFill="1" applyBorder="1" applyAlignment="1">
      <alignment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justify" vertical="center"/>
    </xf>
    <xf numFmtId="0" fontId="15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11" fillId="7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11" fillId="8" borderId="1" xfId="0" applyFont="1" applyFill="1" applyBorder="1" applyAlignment="1">
      <alignment wrapText="1"/>
    </xf>
    <xf numFmtId="0" fontId="14" fillId="8" borderId="1" xfId="0" applyFont="1" applyFill="1" applyBorder="1" applyAlignment="1">
      <alignment wrapText="1"/>
    </xf>
    <xf numFmtId="0" fontId="0" fillId="6" borderId="1" xfId="0" applyFill="1" applyBorder="1" applyAlignment="1">
      <alignment wrapText="1"/>
    </xf>
    <xf numFmtId="49" fontId="15" fillId="0" borderId="1" xfId="0" applyNumberFormat="1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wrapText="1"/>
    </xf>
    <xf numFmtId="0" fontId="15" fillId="9" borderId="1" xfId="0" applyFont="1" applyFill="1" applyBorder="1" applyAlignment="1">
      <alignment horizontal="justify" vertical="center"/>
    </xf>
    <xf numFmtId="0" fontId="15" fillId="9" borderId="1" xfId="0" applyFont="1" applyFill="1" applyBorder="1" applyAlignment="1">
      <alignment wrapText="1"/>
    </xf>
    <xf numFmtId="0" fontId="15" fillId="9" borderId="1" xfId="0" applyFont="1" applyFill="1" applyBorder="1" applyAlignment="1">
      <alignment vertical="top" wrapText="1"/>
    </xf>
    <xf numFmtId="49" fontId="15" fillId="9" borderId="1" xfId="0" applyNumberFormat="1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opLeftCell="A31" workbookViewId="0">
      <selection activeCell="B22" sqref="B22"/>
    </sheetView>
  </sheetViews>
  <sheetFormatPr defaultRowHeight="15" x14ac:dyDescent="0.25"/>
  <cols>
    <col min="1" max="1" width="16.28515625" customWidth="1"/>
  </cols>
  <sheetData>
    <row r="1" spans="1:21" ht="16.5" thickBot="1" x14ac:dyDescent="0.3">
      <c r="A1" s="37" t="s">
        <v>51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21" ht="15.75" thickBot="1" x14ac:dyDescent="0.3">
      <c r="A2" s="38" t="s">
        <v>7</v>
      </c>
      <c r="B2" s="39" t="s">
        <v>14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40" t="s">
        <v>22</v>
      </c>
      <c r="U2" s="41" t="s">
        <v>23</v>
      </c>
    </row>
    <row r="3" spans="1:21" ht="15.75" thickBot="1" x14ac:dyDescent="0.3">
      <c r="A3" s="38"/>
      <c r="B3" s="42" t="s">
        <v>19</v>
      </c>
      <c r="C3" s="43" t="s">
        <v>18</v>
      </c>
      <c r="D3" s="44" t="s">
        <v>12</v>
      </c>
      <c r="E3" s="44"/>
      <c r="F3" s="44"/>
      <c r="G3" s="44"/>
      <c r="H3" s="44"/>
      <c r="I3" s="44"/>
      <c r="J3" s="44"/>
      <c r="K3" s="44"/>
      <c r="L3" s="45" t="s">
        <v>13</v>
      </c>
      <c r="M3" s="45"/>
      <c r="N3" s="45"/>
      <c r="O3" s="45"/>
      <c r="P3" s="45"/>
      <c r="Q3" s="45"/>
      <c r="R3" s="45"/>
      <c r="S3" s="45"/>
      <c r="T3" s="40"/>
      <c r="U3" s="41"/>
    </row>
    <row r="4" spans="1:21" ht="25.9" customHeight="1" thickBot="1" x14ac:dyDescent="0.3">
      <c r="A4" s="38"/>
      <c r="B4" s="42"/>
      <c r="C4" s="43"/>
      <c r="D4" s="46" t="s">
        <v>9</v>
      </c>
      <c r="E4" s="46"/>
      <c r="F4" s="46" t="s">
        <v>10</v>
      </c>
      <c r="G4" s="46"/>
      <c r="H4" s="46" t="s">
        <v>11</v>
      </c>
      <c r="I4" s="46"/>
      <c r="J4" s="47" t="s">
        <v>15</v>
      </c>
      <c r="K4" s="47"/>
      <c r="L4" s="48" t="s">
        <v>0</v>
      </c>
      <c r="M4" s="48"/>
      <c r="N4" s="48" t="s">
        <v>1</v>
      </c>
      <c r="O4" s="48"/>
      <c r="P4" s="48" t="s">
        <v>2</v>
      </c>
      <c r="Q4" s="48"/>
      <c r="R4" s="47" t="s">
        <v>24</v>
      </c>
      <c r="S4" s="47"/>
      <c r="T4" s="40"/>
      <c r="U4" s="41"/>
    </row>
    <row r="5" spans="1:21" ht="181.15" customHeight="1" thickBot="1" x14ac:dyDescent="0.3">
      <c r="A5" s="38"/>
      <c r="B5" s="42"/>
      <c r="C5" s="43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0"/>
      <c r="U5" s="41"/>
    </row>
    <row r="6" spans="1:21" x14ac:dyDescent="0.25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78.75" x14ac:dyDescent="0.25">
      <c r="A7" s="23" t="s">
        <v>28</v>
      </c>
      <c r="B7" s="18">
        <f>J7+R7</f>
        <v>0</v>
      </c>
      <c r="C7" s="16">
        <f>K7+Q7</f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>L7+N7+P7</f>
        <v>0</v>
      </c>
      <c r="S7" s="16">
        <f>M7+O7+Q7</f>
        <v>0</v>
      </c>
      <c r="T7" s="3" t="e">
        <f t="shared" ref="T7:U22" si="1">R7/B7*100</f>
        <v>#DIV/0!</v>
      </c>
      <c r="U7" s="7" t="e">
        <f t="shared" si="1"/>
        <v>#DIV/0!</v>
      </c>
    </row>
    <row r="8" spans="1:21" ht="34.5" x14ac:dyDescent="0.25">
      <c r="A8" s="21" t="s">
        <v>34</v>
      </c>
      <c r="B8" s="18">
        <f t="shared" ref="B8:C13" si="2">J8+R8</f>
        <v>0</v>
      </c>
      <c r="C8" s="16">
        <f t="shared" si="2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ref="S8" si="3">M8+O8+Q8</f>
        <v>0</v>
      </c>
      <c r="T8" s="3" t="e">
        <f t="shared" si="1"/>
        <v>#DIV/0!</v>
      </c>
      <c r="U8" s="7" t="e">
        <f t="shared" si="1"/>
        <v>#DIV/0!</v>
      </c>
    </row>
    <row r="9" spans="1:21" ht="78.75" x14ac:dyDescent="0.25">
      <c r="A9" s="22" t="s">
        <v>35</v>
      </c>
      <c r="B9" s="18">
        <f t="shared" si="2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1"/>
        <v>#DIV/0!</v>
      </c>
      <c r="U9" s="7" t="e">
        <f t="shared" si="1"/>
        <v>#DIV/0!</v>
      </c>
    </row>
    <row r="10" spans="1:21" ht="56.25" x14ac:dyDescent="0.25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1"/>
        <v>#DIV/0!</v>
      </c>
      <c r="U10" s="7" t="e">
        <f t="shared" si="1"/>
        <v>#DIV/0!</v>
      </c>
    </row>
    <row r="11" spans="1:21" ht="112.5" x14ac:dyDescent="0.25">
      <c r="A11" s="19" t="s">
        <v>37</v>
      </c>
      <c r="B11" s="18">
        <f>J11+R11</f>
        <v>0</v>
      </c>
      <c r="C11" s="16">
        <f>K11+S11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0</v>
      </c>
      <c r="K11" s="16">
        <f t="shared" si="0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1"/>
        <v>#DIV/0!</v>
      </c>
      <c r="U11" s="7" t="e">
        <f t="shared" si="1"/>
        <v>#DIV/0!</v>
      </c>
    </row>
    <row r="12" spans="1:21" ht="45" x14ac:dyDescent="0.25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1"/>
        <v>#DIV/0!</v>
      </c>
      <c r="U12" s="7" t="e">
        <f t="shared" si="1"/>
        <v>#DIV/0!</v>
      </c>
    </row>
    <row r="13" spans="1:21" ht="45" x14ac:dyDescent="0.25">
      <c r="A13" s="19" t="s">
        <v>38</v>
      </c>
      <c r="B13" s="18">
        <f t="shared" si="2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1"/>
        <v>#DIV/0!</v>
      </c>
      <c r="U13" s="7" t="e">
        <f t="shared" si="1"/>
        <v>#DIV/0!</v>
      </c>
    </row>
    <row r="14" spans="1:21" ht="78.75" x14ac:dyDescent="0.25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1"/>
        <v>#DIV/0!</v>
      </c>
      <c r="U14" s="7" t="e">
        <f t="shared" si="1"/>
        <v>#DIV/0!</v>
      </c>
    </row>
    <row r="15" spans="1:21" ht="135" x14ac:dyDescent="0.25">
      <c r="A15" s="22" t="s">
        <v>31</v>
      </c>
      <c r="B15" s="18">
        <f t="shared" ref="B15:C32" si="6"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1"/>
        <v>#DIV/0!</v>
      </c>
      <c r="U15" s="7" t="e">
        <f t="shared" si="1"/>
        <v>#DIV/0!</v>
      </c>
    </row>
    <row r="16" spans="1:21" ht="90.75" x14ac:dyDescent="0.25">
      <c r="A16" s="20" t="s">
        <v>43</v>
      </c>
      <c r="B16" s="18">
        <v>0</v>
      </c>
      <c r="C16" s="16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v>0</v>
      </c>
      <c r="K16" s="16">
        <f t="shared" si="0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 t="e">
        <f t="shared" si="1"/>
        <v>#DIV/0!</v>
      </c>
      <c r="U16" s="7" t="e">
        <f t="shared" si="1"/>
        <v>#DIV/0!</v>
      </c>
    </row>
    <row r="17" spans="1:21" ht="57" x14ac:dyDescent="0.25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1"/>
        <v>#DIV/0!</v>
      </c>
      <c r="U17" s="7" t="e">
        <f t="shared" si="1"/>
        <v>#DIV/0!</v>
      </c>
    </row>
    <row r="18" spans="1:21" ht="68.25" x14ac:dyDescent="0.25">
      <c r="A18" s="20" t="s">
        <v>50</v>
      </c>
      <c r="B18" s="18">
        <v>0</v>
      </c>
      <c r="C18" s="16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0</v>
      </c>
      <c r="K18" s="16">
        <f t="shared" si="0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 t="e">
        <f t="shared" si="1"/>
        <v>#DIV/0!</v>
      </c>
      <c r="U18" s="7" t="e">
        <f t="shared" si="1"/>
        <v>#DIV/0!</v>
      </c>
    </row>
    <row r="19" spans="1:21" ht="124.5" x14ac:dyDescent="0.25">
      <c r="A19" s="21" t="s">
        <v>26</v>
      </c>
      <c r="B19" s="18">
        <f t="shared" si="6"/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0</v>
      </c>
      <c r="K19" s="16">
        <f t="shared" si="0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 t="e">
        <f t="shared" si="1"/>
        <v>#DIV/0!</v>
      </c>
      <c r="U19" s="7" t="e">
        <f t="shared" si="1"/>
        <v>#DIV/0!</v>
      </c>
    </row>
    <row r="20" spans="1:21" ht="90.75" x14ac:dyDescent="0.25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1"/>
        <v>#DIV/0!</v>
      </c>
      <c r="U20" s="7" t="e">
        <f t="shared" si="1"/>
        <v>#DIV/0!</v>
      </c>
    </row>
    <row r="21" spans="1:21" ht="102" x14ac:dyDescent="0.25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1"/>
        <v>#DIV/0!</v>
      </c>
      <c r="U21" s="7" t="e">
        <f t="shared" si="1"/>
        <v>#DIV/0!</v>
      </c>
    </row>
    <row r="22" spans="1:21" ht="56.25" x14ac:dyDescent="0.25">
      <c r="A22" s="33" t="s">
        <v>39</v>
      </c>
      <c r="B22" s="18">
        <v>18</v>
      </c>
      <c r="C22" s="16">
        <v>18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0"/>
        <v>0</v>
      </c>
      <c r="K22" s="16">
        <f t="shared" si="0"/>
        <v>0</v>
      </c>
      <c r="L22" s="27">
        <v>18</v>
      </c>
      <c r="M22" s="27">
        <v>18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18</v>
      </c>
      <c r="S22" s="16">
        <f t="shared" si="9"/>
        <v>18</v>
      </c>
      <c r="T22" s="3">
        <f t="shared" si="1"/>
        <v>100</v>
      </c>
      <c r="U22" s="7">
        <f t="shared" si="1"/>
        <v>100</v>
      </c>
    </row>
    <row r="23" spans="1:21" ht="67.5" x14ac:dyDescent="0.25">
      <c r="A23" s="19" t="s">
        <v>40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2" si="10">D23+F23+H23</f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ref="T23:U32" si="11">R23/B23*100</f>
        <v>#DIV/0!</v>
      </c>
      <c r="U23" s="7" t="e">
        <f t="shared" si="11"/>
        <v>#DIV/0!</v>
      </c>
    </row>
    <row r="24" spans="1:21" ht="45.75" x14ac:dyDescent="0.25">
      <c r="A24" s="34" t="s">
        <v>44</v>
      </c>
      <c r="B24" s="18">
        <v>0</v>
      </c>
      <c r="C24" s="16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78.75" x14ac:dyDescent="0.25">
      <c r="A25" s="35" t="s">
        <v>49</v>
      </c>
      <c r="B25" s="15">
        <f>J25+R25</f>
        <v>19</v>
      </c>
      <c r="C25" s="32">
        <f>K25+S25</f>
        <v>19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19</v>
      </c>
      <c r="M25" s="1">
        <v>19</v>
      </c>
      <c r="N25" s="1">
        <v>0</v>
      </c>
      <c r="O25" s="1">
        <v>0</v>
      </c>
      <c r="P25" s="1">
        <v>0</v>
      </c>
      <c r="Q25" s="1">
        <v>0</v>
      </c>
      <c r="R25" s="18">
        <f t="shared" si="9"/>
        <v>19</v>
      </c>
      <c r="S25" s="16">
        <f t="shared" si="9"/>
        <v>19</v>
      </c>
      <c r="T25" s="3">
        <f t="shared" si="11"/>
        <v>100</v>
      </c>
      <c r="U25" s="7">
        <f t="shared" si="11"/>
        <v>100</v>
      </c>
    </row>
    <row r="26" spans="1:21" ht="112.5" x14ac:dyDescent="0.25">
      <c r="A26" s="35" t="s">
        <v>29</v>
      </c>
      <c r="B26" s="18">
        <f>J26+R26</f>
        <v>25</v>
      </c>
      <c r="C26" s="16">
        <f>K26+S26</f>
        <v>25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25</v>
      </c>
      <c r="M26" s="1">
        <v>25</v>
      </c>
      <c r="N26" s="1">
        <v>0</v>
      </c>
      <c r="O26" s="1">
        <v>0</v>
      </c>
      <c r="P26" s="1">
        <v>0</v>
      </c>
      <c r="Q26" s="1">
        <v>0</v>
      </c>
      <c r="R26" s="18">
        <f>L26+N26+P26</f>
        <v>25</v>
      </c>
      <c r="S26" s="16">
        <f>M26+O26+Q26</f>
        <v>25</v>
      </c>
      <c r="T26" s="3">
        <v>100</v>
      </c>
      <c r="U26" s="7">
        <v>100</v>
      </c>
    </row>
    <row r="27" spans="1:21" ht="123.75" x14ac:dyDescent="0.25">
      <c r="A27" s="35" t="s">
        <v>45</v>
      </c>
      <c r="B27" s="18">
        <v>2</v>
      </c>
      <c r="C27" s="16">
        <v>2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0</v>
      </c>
      <c r="K27" s="16">
        <f>E27+G27+I27</f>
        <v>0</v>
      </c>
      <c r="L27" s="1">
        <v>2</v>
      </c>
      <c r="M27" s="1">
        <v>2</v>
      </c>
      <c r="N27" s="1">
        <v>0</v>
      </c>
      <c r="O27" s="1">
        <v>0</v>
      </c>
      <c r="P27" s="1">
        <v>0</v>
      </c>
      <c r="Q27" s="1">
        <v>0</v>
      </c>
      <c r="R27" s="18">
        <f>L27+N27+P27</f>
        <v>2</v>
      </c>
      <c r="S27" s="16">
        <f>M27+O27+Q27</f>
        <v>2</v>
      </c>
      <c r="T27" s="3">
        <v>100</v>
      </c>
      <c r="U27" s="7">
        <v>100</v>
      </c>
    </row>
    <row r="28" spans="1:21" ht="69" customHeight="1" x14ac:dyDescent="0.25">
      <c r="A28" s="22" t="s">
        <v>30</v>
      </c>
      <c r="B28" s="28">
        <f t="shared" ref="B28" si="12">J28+R28</f>
        <v>0</v>
      </c>
      <c r="C28" s="24">
        <f>K28+S28</f>
        <v>0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:K28" si="13">D28+F28+H28</f>
        <v>0</v>
      </c>
      <c r="K28" s="24">
        <f t="shared" si="13"/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6">
        <f>L28+N28+P28</f>
        <v>0</v>
      </c>
      <c r="S28" s="24">
        <f t="shared" ref="S28" si="14">M28+O28+Q28</f>
        <v>0</v>
      </c>
      <c r="T28" s="25" t="e">
        <f t="shared" ref="T28:U28" si="15">R28/B28*100</f>
        <v>#DIV/0!</v>
      </c>
      <c r="U28" s="30" t="e">
        <f t="shared" si="15"/>
        <v>#DIV/0!</v>
      </c>
    </row>
    <row r="29" spans="1:21" ht="270" x14ac:dyDescent="0.25">
      <c r="A29" s="22" t="s">
        <v>46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80" x14ac:dyDescent="0.25">
      <c r="A30" s="31" t="s">
        <v>47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2" si="16">L30+N30+P30</f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123.6" customHeight="1" x14ac:dyDescent="0.25">
      <c r="A31" s="36" t="s">
        <v>48</v>
      </c>
      <c r="B31" s="18">
        <v>33</v>
      </c>
      <c r="C31" s="16">
        <v>33</v>
      </c>
      <c r="D31" s="1">
        <v>33</v>
      </c>
      <c r="E31" s="1">
        <v>33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33</v>
      </c>
      <c r="K31" s="16">
        <f t="shared" si="10"/>
        <v>33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6"/>
        <v>0</v>
      </c>
      <c r="S31" s="16">
        <f t="shared" si="9"/>
        <v>0</v>
      </c>
      <c r="T31" s="3">
        <f t="shared" si="11"/>
        <v>0</v>
      </c>
      <c r="U31" s="7">
        <f t="shared" si="11"/>
        <v>0</v>
      </c>
    </row>
    <row r="32" spans="1:21" ht="115.15" customHeight="1" x14ac:dyDescent="0.25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6"/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ht="29.25" x14ac:dyDescent="0.25">
      <c r="A33" s="2" t="s">
        <v>8</v>
      </c>
      <c r="B33" s="18">
        <f t="shared" ref="B33:U33" si="17">SUM(B7:B32)</f>
        <v>97</v>
      </c>
      <c r="C33" s="18">
        <f t="shared" si="17"/>
        <v>97</v>
      </c>
      <c r="D33" s="18">
        <f t="shared" si="17"/>
        <v>33</v>
      </c>
      <c r="E33" s="18">
        <f t="shared" si="17"/>
        <v>33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si="17"/>
        <v>0</v>
      </c>
      <c r="J33" s="18">
        <f t="shared" si="17"/>
        <v>33</v>
      </c>
      <c r="K33" s="18">
        <f t="shared" si="17"/>
        <v>33</v>
      </c>
      <c r="L33" s="18">
        <f t="shared" si="17"/>
        <v>64</v>
      </c>
      <c r="M33" s="18">
        <f t="shared" si="17"/>
        <v>64</v>
      </c>
      <c r="N33" s="18">
        <f t="shared" si="17"/>
        <v>0</v>
      </c>
      <c r="O33" s="18">
        <f t="shared" si="17"/>
        <v>0</v>
      </c>
      <c r="P33" s="18">
        <f t="shared" si="17"/>
        <v>0</v>
      </c>
      <c r="Q33" s="18">
        <f t="shared" si="17"/>
        <v>0</v>
      </c>
      <c r="R33" s="18">
        <f t="shared" si="17"/>
        <v>64</v>
      </c>
      <c r="S33" s="18">
        <f t="shared" si="17"/>
        <v>64</v>
      </c>
      <c r="T33" s="18" t="e">
        <f t="shared" si="17"/>
        <v>#DIV/0!</v>
      </c>
      <c r="U33" s="18" t="e">
        <f t="shared" si="17"/>
        <v>#DIV/0!</v>
      </c>
    </row>
  </sheetData>
  <mergeCells count="17">
    <mergeCell ref="P4:Q4"/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F4:G4"/>
    <mergeCell ref="H4:I4"/>
    <mergeCell ref="J4:K4"/>
    <mergeCell ref="L4:M4"/>
    <mergeCell ref="N4:O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opLeftCell="A30" workbookViewId="0">
      <selection activeCell="C28" sqref="C28"/>
    </sheetView>
  </sheetViews>
  <sheetFormatPr defaultRowHeight="15" x14ac:dyDescent="0.25"/>
  <cols>
    <col min="1" max="1" width="16.28515625" customWidth="1"/>
  </cols>
  <sheetData>
    <row r="1" spans="1:21" ht="16.5" thickBot="1" x14ac:dyDescent="0.3">
      <c r="A1" s="37" t="s">
        <v>52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21" ht="15.75" thickBot="1" x14ac:dyDescent="0.3">
      <c r="A2" s="38" t="s">
        <v>7</v>
      </c>
      <c r="B2" s="39" t="s">
        <v>14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40" t="s">
        <v>22</v>
      </c>
      <c r="U2" s="41" t="s">
        <v>23</v>
      </c>
    </row>
    <row r="3" spans="1:21" ht="15.75" thickBot="1" x14ac:dyDescent="0.3">
      <c r="A3" s="38"/>
      <c r="B3" s="42" t="s">
        <v>19</v>
      </c>
      <c r="C3" s="43" t="s">
        <v>18</v>
      </c>
      <c r="D3" s="44" t="s">
        <v>12</v>
      </c>
      <c r="E3" s="44"/>
      <c r="F3" s="44"/>
      <c r="G3" s="44"/>
      <c r="H3" s="44"/>
      <c r="I3" s="44"/>
      <c r="J3" s="44"/>
      <c r="K3" s="44"/>
      <c r="L3" s="45" t="s">
        <v>13</v>
      </c>
      <c r="M3" s="45"/>
      <c r="N3" s="45"/>
      <c r="O3" s="45"/>
      <c r="P3" s="45"/>
      <c r="Q3" s="45"/>
      <c r="R3" s="45"/>
      <c r="S3" s="45"/>
      <c r="T3" s="40"/>
      <c r="U3" s="41"/>
    </row>
    <row r="4" spans="1:21" ht="25.9" customHeight="1" thickBot="1" x14ac:dyDescent="0.3">
      <c r="A4" s="38"/>
      <c r="B4" s="42"/>
      <c r="C4" s="43"/>
      <c r="D4" s="46" t="s">
        <v>9</v>
      </c>
      <c r="E4" s="46"/>
      <c r="F4" s="46" t="s">
        <v>10</v>
      </c>
      <c r="G4" s="46"/>
      <c r="H4" s="46" t="s">
        <v>11</v>
      </c>
      <c r="I4" s="46"/>
      <c r="J4" s="47" t="s">
        <v>15</v>
      </c>
      <c r="K4" s="47"/>
      <c r="L4" s="48" t="s">
        <v>0</v>
      </c>
      <c r="M4" s="48"/>
      <c r="N4" s="48" t="s">
        <v>1</v>
      </c>
      <c r="O4" s="48"/>
      <c r="P4" s="48" t="s">
        <v>2</v>
      </c>
      <c r="Q4" s="48"/>
      <c r="R4" s="47" t="s">
        <v>24</v>
      </c>
      <c r="S4" s="47"/>
      <c r="T4" s="40"/>
      <c r="U4" s="41"/>
    </row>
    <row r="5" spans="1:21" ht="181.15" customHeight="1" thickBot="1" x14ac:dyDescent="0.3">
      <c r="A5" s="38"/>
      <c r="B5" s="42"/>
      <c r="C5" s="43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0"/>
      <c r="U5" s="41"/>
    </row>
    <row r="6" spans="1:21" x14ac:dyDescent="0.25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78.75" x14ac:dyDescent="0.25">
      <c r="A7" s="23" t="s">
        <v>28</v>
      </c>
      <c r="B7" s="18">
        <f>J7+R7</f>
        <v>0</v>
      </c>
      <c r="C7" s="16">
        <f>K7+Q7</f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>L7+N7+P7</f>
        <v>0</v>
      </c>
      <c r="S7" s="16">
        <f>M7+O7+Q7</f>
        <v>0</v>
      </c>
      <c r="T7" s="3" t="e">
        <f t="shared" ref="T7:U22" si="1">R7/B7*100</f>
        <v>#DIV/0!</v>
      </c>
      <c r="U7" s="7" t="e">
        <f t="shared" si="1"/>
        <v>#DIV/0!</v>
      </c>
    </row>
    <row r="8" spans="1:21" ht="34.5" x14ac:dyDescent="0.25">
      <c r="A8" s="21" t="s">
        <v>34</v>
      </c>
      <c r="B8" s="18">
        <f t="shared" ref="B8:C13" si="2">J8+R8</f>
        <v>0</v>
      </c>
      <c r="C8" s="16">
        <f t="shared" si="2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ref="S8" si="3">M8+O8+Q8</f>
        <v>0</v>
      </c>
      <c r="T8" s="3" t="e">
        <f t="shared" si="1"/>
        <v>#DIV/0!</v>
      </c>
      <c r="U8" s="7" t="e">
        <f t="shared" si="1"/>
        <v>#DIV/0!</v>
      </c>
    </row>
    <row r="9" spans="1:21" ht="78.75" x14ac:dyDescent="0.25">
      <c r="A9" s="22" t="s">
        <v>35</v>
      </c>
      <c r="B9" s="18">
        <f t="shared" si="2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1"/>
        <v>#DIV/0!</v>
      </c>
      <c r="U9" s="7" t="e">
        <f t="shared" si="1"/>
        <v>#DIV/0!</v>
      </c>
    </row>
    <row r="10" spans="1:21" ht="56.25" x14ac:dyDescent="0.25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1"/>
        <v>#DIV/0!</v>
      </c>
      <c r="U10" s="7" t="e">
        <f t="shared" si="1"/>
        <v>#DIV/0!</v>
      </c>
    </row>
    <row r="11" spans="1:21" ht="112.5" x14ac:dyDescent="0.25">
      <c r="A11" s="19" t="s">
        <v>37</v>
      </c>
      <c r="B11" s="18">
        <f>J11+R11</f>
        <v>0</v>
      </c>
      <c r="C11" s="16">
        <f>K11+S11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0</v>
      </c>
      <c r="K11" s="16">
        <f t="shared" si="0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1"/>
        <v>#DIV/0!</v>
      </c>
      <c r="U11" s="7" t="e">
        <f t="shared" si="1"/>
        <v>#DIV/0!</v>
      </c>
    </row>
    <row r="12" spans="1:21" ht="45" x14ac:dyDescent="0.25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1"/>
        <v>#DIV/0!</v>
      </c>
      <c r="U12" s="7" t="e">
        <f t="shared" si="1"/>
        <v>#DIV/0!</v>
      </c>
    </row>
    <row r="13" spans="1:21" ht="45" x14ac:dyDescent="0.25">
      <c r="A13" s="19" t="s">
        <v>38</v>
      </c>
      <c r="B13" s="18">
        <f t="shared" si="2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1"/>
        <v>#DIV/0!</v>
      </c>
      <c r="U13" s="7" t="e">
        <f t="shared" si="1"/>
        <v>#DIV/0!</v>
      </c>
    </row>
    <row r="14" spans="1:21" ht="78.75" x14ac:dyDescent="0.25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1"/>
        <v>#DIV/0!</v>
      </c>
      <c r="U14" s="7" t="e">
        <f t="shared" si="1"/>
        <v>#DIV/0!</v>
      </c>
    </row>
    <row r="15" spans="1:21" ht="135" x14ac:dyDescent="0.25">
      <c r="A15" s="22" t="s">
        <v>31</v>
      </c>
      <c r="B15" s="18">
        <f t="shared" ref="B15:C32" si="6"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1"/>
        <v>#DIV/0!</v>
      </c>
      <c r="U15" s="7" t="e">
        <f t="shared" si="1"/>
        <v>#DIV/0!</v>
      </c>
    </row>
    <row r="16" spans="1:21" ht="90.75" x14ac:dyDescent="0.25">
      <c r="A16" s="20" t="s">
        <v>43</v>
      </c>
      <c r="B16" s="18">
        <v>0</v>
      </c>
      <c r="C16" s="16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v>0</v>
      </c>
      <c r="K16" s="16">
        <f t="shared" si="0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 t="e">
        <f t="shared" si="1"/>
        <v>#DIV/0!</v>
      </c>
      <c r="U16" s="7" t="e">
        <f t="shared" si="1"/>
        <v>#DIV/0!</v>
      </c>
    </row>
    <row r="17" spans="1:21" ht="57" x14ac:dyDescent="0.25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1"/>
        <v>#DIV/0!</v>
      </c>
      <c r="U17" s="7" t="e">
        <f t="shared" si="1"/>
        <v>#DIV/0!</v>
      </c>
    </row>
    <row r="18" spans="1:21" ht="68.25" x14ac:dyDescent="0.25">
      <c r="A18" s="20" t="s">
        <v>50</v>
      </c>
      <c r="B18" s="18">
        <f>J18+R18</f>
        <v>1</v>
      </c>
      <c r="C18" s="16">
        <f>K18+S18</f>
        <v>1</v>
      </c>
      <c r="D18" s="1">
        <v>1</v>
      </c>
      <c r="E18" s="1">
        <v>1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1</v>
      </c>
      <c r="K18" s="16">
        <f t="shared" si="0"/>
        <v>1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>
        <f t="shared" si="1"/>
        <v>0</v>
      </c>
      <c r="U18" s="7">
        <f t="shared" si="1"/>
        <v>0</v>
      </c>
    </row>
    <row r="19" spans="1:21" ht="124.5" x14ac:dyDescent="0.25">
      <c r="A19" s="21" t="s">
        <v>26</v>
      </c>
      <c r="B19" s="18">
        <f t="shared" si="6"/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0</v>
      </c>
      <c r="K19" s="16">
        <f t="shared" si="0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 t="e">
        <f t="shared" si="1"/>
        <v>#DIV/0!</v>
      </c>
      <c r="U19" s="7" t="e">
        <f t="shared" si="1"/>
        <v>#DIV/0!</v>
      </c>
    </row>
    <row r="20" spans="1:21" ht="90.75" x14ac:dyDescent="0.25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1"/>
        <v>#DIV/0!</v>
      </c>
      <c r="U20" s="7" t="e">
        <f t="shared" si="1"/>
        <v>#DIV/0!</v>
      </c>
    </row>
    <row r="21" spans="1:21" ht="102" x14ac:dyDescent="0.25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1"/>
        <v>#DIV/0!</v>
      </c>
      <c r="U21" s="7" t="e">
        <f t="shared" si="1"/>
        <v>#DIV/0!</v>
      </c>
    </row>
    <row r="22" spans="1:21" ht="56.25" x14ac:dyDescent="0.25">
      <c r="A22" s="33" t="s">
        <v>39</v>
      </c>
      <c r="B22" s="18">
        <f>J22+R22</f>
        <v>2</v>
      </c>
      <c r="C22" s="16">
        <f>E22+S22</f>
        <v>2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0"/>
        <v>0</v>
      </c>
      <c r="K22" s="16">
        <f t="shared" si="0"/>
        <v>0</v>
      </c>
      <c r="L22" s="27">
        <v>2</v>
      </c>
      <c r="M22" s="27">
        <v>2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2</v>
      </c>
      <c r="S22" s="16">
        <f t="shared" si="9"/>
        <v>2</v>
      </c>
      <c r="T22" s="3">
        <f t="shared" si="1"/>
        <v>100</v>
      </c>
      <c r="U22" s="7">
        <f t="shared" si="1"/>
        <v>100</v>
      </c>
    </row>
    <row r="23" spans="1:21" ht="67.5" x14ac:dyDescent="0.25">
      <c r="A23" s="19" t="s">
        <v>40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2" si="10">D23+F23+H23</f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ref="T23:U32" si="11">R23/B23*100</f>
        <v>#DIV/0!</v>
      </c>
      <c r="U23" s="7" t="e">
        <f t="shared" si="11"/>
        <v>#DIV/0!</v>
      </c>
    </row>
    <row r="24" spans="1:21" ht="45.75" x14ac:dyDescent="0.25">
      <c r="A24" s="34" t="s">
        <v>44</v>
      </c>
      <c r="B24" s="18">
        <v>0</v>
      </c>
      <c r="C24" s="16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78.75" x14ac:dyDescent="0.25">
      <c r="A25" s="35" t="s">
        <v>49</v>
      </c>
      <c r="B25" s="15">
        <f t="shared" ref="B25:C27" si="12">J25+R25</f>
        <v>20</v>
      </c>
      <c r="C25" s="32">
        <f t="shared" si="12"/>
        <v>20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20</v>
      </c>
      <c r="M25" s="1">
        <v>20</v>
      </c>
      <c r="N25" s="1">
        <v>0</v>
      </c>
      <c r="O25" s="1">
        <v>0</v>
      </c>
      <c r="P25" s="1">
        <v>0</v>
      </c>
      <c r="Q25" s="1">
        <v>0</v>
      </c>
      <c r="R25" s="18">
        <f t="shared" si="9"/>
        <v>20</v>
      </c>
      <c r="S25" s="16">
        <f t="shared" si="9"/>
        <v>20</v>
      </c>
      <c r="T25" s="3">
        <f t="shared" si="11"/>
        <v>100</v>
      </c>
      <c r="U25" s="7">
        <f t="shared" si="11"/>
        <v>100</v>
      </c>
    </row>
    <row r="26" spans="1:21" ht="112.5" x14ac:dyDescent="0.25">
      <c r="A26" s="35" t="s">
        <v>29</v>
      </c>
      <c r="B26" s="18">
        <f t="shared" si="12"/>
        <v>21</v>
      </c>
      <c r="C26" s="16">
        <f t="shared" si="12"/>
        <v>21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21</v>
      </c>
      <c r="M26" s="1">
        <v>21</v>
      </c>
      <c r="N26" s="1">
        <v>0</v>
      </c>
      <c r="O26" s="1">
        <v>0</v>
      </c>
      <c r="P26" s="1">
        <v>0</v>
      </c>
      <c r="Q26" s="1">
        <v>0</v>
      </c>
      <c r="R26" s="18">
        <f>L26+N26+P26</f>
        <v>21</v>
      </c>
      <c r="S26" s="16">
        <f>M26+O26+Q26</f>
        <v>21</v>
      </c>
      <c r="T26" s="3">
        <v>100</v>
      </c>
      <c r="U26" s="7">
        <v>100</v>
      </c>
    </row>
    <row r="27" spans="1:21" ht="123.75" x14ac:dyDescent="0.25">
      <c r="A27" s="35" t="s">
        <v>45</v>
      </c>
      <c r="B27" s="18">
        <f t="shared" si="12"/>
        <v>0</v>
      </c>
      <c r="C27" s="16">
        <f t="shared" si="12"/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0</v>
      </c>
      <c r="K27" s="16">
        <f>E27+G27+I27</f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>L27+N27+P27</f>
        <v>0</v>
      </c>
      <c r="S27" s="16">
        <f>M27+O27+Q27</f>
        <v>0</v>
      </c>
      <c r="T27" s="3">
        <v>100</v>
      </c>
      <c r="U27" s="7">
        <v>100</v>
      </c>
    </row>
    <row r="28" spans="1:21" ht="69" customHeight="1" x14ac:dyDescent="0.25">
      <c r="A28" s="22" t="s">
        <v>30</v>
      </c>
      <c r="B28" s="28">
        <f t="shared" ref="B28" si="13">J28+R28</f>
        <v>0</v>
      </c>
      <c r="C28" s="24">
        <f>K28+S28</f>
        <v>0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:K28" si="14">D28+F28+H28</f>
        <v>0</v>
      </c>
      <c r="K28" s="24">
        <f t="shared" si="14"/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6">
        <f>L28+N28+P28</f>
        <v>0</v>
      </c>
      <c r="S28" s="24">
        <f t="shared" ref="S28" si="15">M28+O28+Q28</f>
        <v>0</v>
      </c>
      <c r="T28" s="25" t="e">
        <f t="shared" ref="T28:U28" si="16">R28/B28*100</f>
        <v>#DIV/0!</v>
      </c>
      <c r="U28" s="30" t="e">
        <f t="shared" si="16"/>
        <v>#DIV/0!</v>
      </c>
    </row>
    <row r="29" spans="1:21" ht="270" x14ac:dyDescent="0.25">
      <c r="A29" s="22" t="s">
        <v>46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80" x14ac:dyDescent="0.25">
      <c r="A30" s="31" t="s">
        <v>47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2" si="17">L30+N30+P30</f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123.6" customHeight="1" x14ac:dyDescent="0.25">
      <c r="A31" s="36" t="s">
        <v>48</v>
      </c>
      <c r="B31" s="18">
        <f>J31+R31</f>
        <v>59</v>
      </c>
      <c r="C31" s="16">
        <f>E31+S31</f>
        <v>59</v>
      </c>
      <c r="D31" s="1">
        <v>59</v>
      </c>
      <c r="E31" s="1">
        <v>59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59</v>
      </c>
      <c r="K31" s="16">
        <f t="shared" si="10"/>
        <v>59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7"/>
        <v>0</v>
      </c>
      <c r="S31" s="16">
        <f t="shared" si="9"/>
        <v>0</v>
      </c>
      <c r="T31" s="3">
        <f t="shared" si="11"/>
        <v>0</v>
      </c>
      <c r="U31" s="7">
        <f t="shared" si="11"/>
        <v>0</v>
      </c>
    </row>
    <row r="32" spans="1:21" ht="115.15" customHeight="1" x14ac:dyDescent="0.25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7"/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ht="29.25" x14ac:dyDescent="0.25">
      <c r="A33" s="2" t="s">
        <v>8</v>
      </c>
      <c r="B33" s="18">
        <f t="shared" ref="B33:U33" si="18">SUM(B7:B32)</f>
        <v>103</v>
      </c>
      <c r="C33" s="18">
        <f t="shared" si="18"/>
        <v>103</v>
      </c>
      <c r="D33" s="18">
        <f t="shared" si="18"/>
        <v>60</v>
      </c>
      <c r="E33" s="18">
        <f t="shared" si="18"/>
        <v>60</v>
      </c>
      <c r="F33" s="18">
        <f t="shared" si="18"/>
        <v>0</v>
      </c>
      <c r="G33" s="18">
        <f t="shared" si="18"/>
        <v>0</v>
      </c>
      <c r="H33" s="18">
        <f t="shared" si="18"/>
        <v>0</v>
      </c>
      <c r="I33" s="18">
        <f t="shared" si="18"/>
        <v>0</v>
      </c>
      <c r="J33" s="18">
        <f t="shared" si="18"/>
        <v>60</v>
      </c>
      <c r="K33" s="18">
        <f t="shared" si="18"/>
        <v>60</v>
      </c>
      <c r="L33" s="18">
        <f t="shared" si="18"/>
        <v>43</v>
      </c>
      <c r="M33" s="18">
        <f t="shared" si="18"/>
        <v>43</v>
      </c>
      <c r="N33" s="18">
        <f t="shared" si="18"/>
        <v>0</v>
      </c>
      <c r="O33" s="18">
        <f t="shared" si="18"/>
        <v>0</v>
      </c>
      <c r="P33" s="18">
        <f t="shared" si="18"/>
        <v>0</v>
      </c>
      <c r="Q33" s="18">
        <f t="shared" si="18"/>
        <v>0</v>
      </c>
      <c r="R33" s="18">
        <f t="shared" si="18"/>
        <v>43</v>
      </c>
      <c r="S33" s="18">
        <f t="shared" si="18"/>
        <v>43</v>
      </c>
      <c r="T33" s="18" t="e">
        <f t="shared" si="18"/>
        <v>#DIV/0!</v>
      </c>
      <c r="U33" s="18" t="e">
        <f t="shared" si="18"/>
        <v>#DIV/0!</v>
      </c>
    </row>
  </sheetData>
  <mergeCells count="17"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F4:G4"/>
    <mergeCell ref="H4:I4"/>
    <mergeCell ref="J4:K4"/>
    <mergeCell ref="L4:M4"/>
    <mergeCell ref="N4:O4"/>
    <mergeCell ref="P4:Q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opLeftCell="A16" workbookViewId="0">
      <selection activeCell="M26" sqref="M26"/>
    </sheetView>
  </sheetViews>
  <sheetFormatPr defaultRowHeight="15" x14ac:dyDescent="0.25"/>
  <cols>
    <col min="1" max="1" width="16.28515625" customWidth="1"/>
  </cols>
  <sheetData>
    <row r="1" spans="1:21" ht="16.5" thickBot="1" x14ac:dyDescent="0.3">
      <c r="A1" s="37" t="s">
        <v>53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21" ht="15.75" thickBot="1" x14ac:dyDescent="0.3">
      <c r="A2" s="38" t="s">
        <v>7</v>
      </c>
      <c r="B2" s="39" t="s">
        <v>14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40" t="s">
        <v>22</v>
      </c>
      <c r="U2" s="41" t="s">
        <v>23</v>
      </c>
    </row>
    <row r="3" spans="1:21" ht="15.75" thickBot="1" x14ac:dyDescent="0.3">
      <c r="A3" s="38"/>
      <c r="B3" s="42" t="s">
        <v>19</v>
      </c>
      <c r="C3" s="43" t="s">
        <v>18</v>
      </c>
      <c r="D3" s="44" t="s">
        <v>12</v>
      </c>
      <c r="E3" s="44"/>
      <c r="F3" s="44"/>
      <c r="G3" s="44"/>
      <c r="H3" s="44"/>
      <c r="I3" s="44"/>
      <c r="J3" s="44"/>
      <c r="K3" s="44"/>
      <c r="L3" s="45" t="s">
        <v>13</v>
      </c>
      <c r="M3" s="45"/>
      <c r="N3" s="45"/>
      <c r="O3" s="45"/>
      <c r="P3" s="45"/>
      <c r="Q3" s="45"/>
      <c r="R3" s="45"/>
      <c r="S3" s="45"/>
      <c r="T3" s="40"/>
      <c r="U3" s="41"/>
    </row>
    <row r="4" spans="1:21" ht="25.9" customHeight="1" thickBot="1" x14ac:dyDescent="0.3">
      <c r="A4" s="38"/>
      <c r="B4" s="42"/>
      <c r="C4" s="43"/>
      <c r="D4" s="46" t="s">
        <v>9</v>
      </c>
      <c r="E4" s="46"/>
      <c r="F4" s="46" t="s">
        <v>10</v>
      </c>
      <c r="G4" s="46"/>
      <c r="H4" s="46" t="s">
        <v>11</v>
      </c>
      <c r="I4" s="46"/>
      <c r="J4" s="47" t="s">
        <v>15</v>
      </c>
      <c r="K4" s="47"/>
      <c r="L4" s="48" t="s">
        <v>0</v>
      </c>
      <c r="M4" s="48"/>
      <c r="N4" s="48" t="s">
        <v>1</v>
      </c>
      <c r="O4" s="48"/>
      <c r="P4" s="48" t="s">
        <v>2</v>
      </c>
      <c r="Q4" s="48"/>
      <c r="R4" s="47" t="s">
        <v>24</v>
      </c>
      <c r="S4" s="47"/>
      <c r="T4" s="40"/>
      <c r="U4" s="41"/>
    </row>
    <row r="5" spans="1:21" ht="181.15" customHeight="1" thickBot="1" x14ac:dyDescent="0.3">
      <c r="A5" s="38"/>
      <c r="B5" s="42"/>
      <c r="C5" s="43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0"/>
      <c r="U5" s="41"/>
    </row>
    <row r="6" spans="1:21" x14ac:dyDescent="0.25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78.75" x14ac:dyDescent="0.25">
      <c r="A7" s="23" t="s">
        <v>28</v>
      </c>
      <c r="B7" s="18">
        <f>J7+R7</f>
        <v>0</v>
      </c>
      <c r="C7" s="16">
        <f>K7+Q7</f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>L7+N7+P7</f>
        <v>0</v>
      </c>
      <c r="S7" s="16">
        <f>M7+O7+Q7</f>
        <v>0</v>
      </c>
      <c r="T7" s="3" t="e">
        <f t="shared" ref="T7:U22" si="1">R7/B7*100</f>
        <v>#DIV/0!</v>
      </c>
      <c r="U7" s="7" t="e">
        <f t="shared" si="1"/>
        <v>#DIV/0!</v>
      </c>
    </row>
    <row r="8" spans="1:21" ht="34.5" x14ac:dyDescent="0.25">
      <c r="A8" s="21" t="s">
        <v>34</v>
      </c>
      <c r="B8" s="18">
        <f t="shared" ref="B8:C13" si="2">J8+R8</f>
        <v>0</v>
      </c>
      <c r="C8" s="16">
        <f t="shared" si="2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ref="S8" si="3">M8+O8+Q8</f>
        <v>0</v>
      </c>
      <c r="T8" s="3" t="e">
        <f t="shared" si="1"/>
        <v>#DIV/0!</v>
      </c>
      <c r="U8" s="7" t="e">
        <f t="shared" si="1"/>
        <v>#DIV/0!</v>
      </c>
    </row>
    <row r="9" spans="1:21" ht="78.75" x14ac:dyDescent="0.25">
      <c r="A9" s="22" t="s">
        <v>35</v>
      </c>
      <c r="B9" s="18">
        <f t="shared" si="2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1"/>
        <v>#DIV/0!</v>
      </c>
      <c r="U9" s="7" t="e">
        <f t="shared" si="1"/>
        <v>#DIV/0!</v>
      </c>
    </row>
    <row r="10" spans="1:21" ht="56.25" x14ac:dyDescent="0.25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1"/>
        <v>#DIV/0!</v>
      </c>
      <c r="U10" s="7" t="e">
        <f t="shared" si="1"/>
        <v>#DIV/0!</v>
      </c>
    </row>
    <row r="11" spans="1:21" ht="112.5" x14ac:dyDescent="0.25">
      <c r="A11" s="19" t="s">
        <v>37</v>
      </c>
      <c r="B11" s="18">
        <f>J11+R11</f>
        <v>0</v>
      </c>
      <c r="C11" s="16">
        <f>K11+S11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0</v>
      </c>
      <c r="K11" s="16">
        <f t="shared" si="0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1"/>
        <v>#DIV/0!</v>
      </c>
      <c r="U11" s="7" t="e">
        <f t="shared" si="1"/>
        <v>#DIV/0!</v>
      </c>
    </row>
    <row r="12" spans="1:21" ht="45" x14ac:dyDescent="0.25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1"/>
        <v>#DIV/0!</v>
      </c>
      <c r="U12" s="7" t="e">
        <f t="shared" si="1"/>
        <v>#DIV/0!</v>
      </c>
    </row>
    <row r="13" spans="1:21" ht="45" x14ac:dyDescent="0.25">
      <c r="A13" s="19" t="s">
        <v>38</v>
      </c>
      <c r="B13" s="18">
        <f t="shared" si="2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1"/>
        <v>#DIV/0!</v>
      </c>
      <c r="U13" s="7" t="e">
        <f t="shared" si="1"/>
        <v>#DIV/0!</v>
      </c>
    </row>
    <row r="14" spans="1:21" ht="78.75" x14ac:dyDescent="0.25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1"/>
        <v>#DIV/0!</v>
      </c>
      <c r="U14" s="7" t="e">
        <f t="shared" si="1"/>
        <v>#DIV/0!</v>
      </c>
    </row>
    <row r="15" spans="1:21" ht="135" x14ac:dyDescent="0.25">
      <c r="A15" s="22" t="s">
        <v>31</v>
      </c>
      <c r="B15" s="18">
        <f t="shared" ref="B15:C32" si="6"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1"/>
        <v>#DIV/0!</v>
      </c>
      <c r="U15" s="7" t="e">
        <f t="shared" si="1"/>
        <v>#DIV/0!</v>
      </c>
    </row>
    <row r="16" spans="1:21" ht="90.75" x14ac:dyDescent="0.25">
      <c r="A16" s="20" t="s">
        <v>43</v>
      </c>
      <c r="B16" s="18">
        <v>0</v>
      </c>
      <c r="C16" s="16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v>0</v>
      </c>
      <c r="K16" s="16">
        <f t="shared" si="0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 t="e">
        <f t="shared" si="1"/>
        <v>#DIV/0!</v>
      </c>
      <c r="U16" s="7" t="e">
        <f t="shared" si="1"/>
        <v>#DIV/0!</v>
      </c>
    </row>
    <row r="17" spans="1:21" ht="57" x14ac:dyDescent="0.25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1"/>
        <v>#DIV/0!</v>
      </c>
      <c r="U17" s="7" t="e">
        <f t="shared" si="1"/>
        <v>#DIV/0!</v>
      </c>
    </row>
    <row r="18" spans="1:21" ht="68.25" x14ac:dyDescent="0.25">
      <c r="A18" s="20" t="s">
        <v>50</v>
      </c>
      <c r="B18" s="18">
        <f>J18+R18</f>
        <v>6</v>
      </c>
      <c r="C18" s="16">
        <f>K18+S18</f>
        <v>6</v>
      </c>
      <c r="D18" s="1">
        <v>6</v>
      </c>
      <c r="E18" s="1">
        <v>6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6</v>
      </c>
      <c r="K18" s="16">
        <f t="shared" si="0"/>
        <v>6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>
        <f t="shared" si="1"/>
        <v>0</v>
      </c>
      <c r="U18" s="7">
        <f t="shared" si="1"/>
        <v>0</v>
      </c>
    </row>
    <row r="19" spans="1:21" ht="124.5" x14ac:dyDescent="0.25">
      <c r="A19" s="21" t="s">
        <v>26</v>
      </c>
      <c r="B19" s="18">
        <f t="shared" si="6"/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0</v>
      </c>
      <c r="K19" s="16">
        <f t="shared" si="0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 t="e">
        <f t="shared" si="1"/>
        <v>#DIV/0!</v>
      </c>
      <c r="U19" s="7" t="e">
        <f t="shared" si="1"/>
        <v>#DIV/0!</v>
      </c>
    </row>
    <row r="20" spans="1:21" ht="90.75" x14ac:dyDescent="0.25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1"/>
        <v>#DIV/0!</v>
      </c>
      <c r="U20" s="7" t="e">
        <f t="shared" si="1"/>
        <v>#DIV/0!</v>
      </c>
    </row>
    <row r="21" spans="1:21" ht="102" x14ac:dyDescent="0.25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1"/>
        <v>#DIV/0!</v>
      </c>
      <c r="U21" s="7" t="e">
        <f t="shared" si="1"/>
        <v>#DIV/0!</v>
      </c>
    </row>
    <row r="22" spans="1:21" ht="56.25" x14ac:dyDescent="0.25">
      <c r="A22" s="33" t="s">
        <v>39</v>
      </c>
      <c r="B22" s="18">
        <f>J22+R22</f>
        <v>157</v>
      </c>
      <c r="C22" s="16">
        <f>E22+S22</f>
        <v>157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0"/>
        <v>0</v>
      </c>
      <c r="K22" s="16">
        <f t="shared" si="0"/>
        <v>0</v>
      </c>
      <c r="L22" s="27">
        <v>157</v>
      </c>
      <c r="M22" s="27">
        <v>157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157</v>
      </c>
      <c r="S22" s="16">
        <f t="shared" si="9"/>
        <v>157</v>
      </c>
      <c r="T22" s="3">
        <f t="shared" si="1"/>
        <v>100</v>
      </c>
      <c r="U22" s="7">
        <f t="shared" si="1"/>
        <v>100</v>
      </c>
    </row>
    <row r="23" spans="1:21" ht="67.5" x14ac:dyDescent="0.25">
      <c r="A23" s="19" t="s">
        <v>40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2" si="10">D23+F23+H23</f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ref="T23:U32" si="11">R23/B23*100</f>
        <v>#DIV/0!</v>
      </c>
      <c r="U23" s="7" t="e">
        <f t="shared" si="11"/>
        <v>#DIV/0!</v>
      </c>
    </row>
    <row r="24" spans="1:21" ht="45.75" x14ac:dyDescent="0.25">
      <c r="A24" s="34" t="s">
        <v>44</v>
      </c>
      <c r="B24" s="18">
        <v>0</v>
      </c>
      <c r="C24" s="16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78.75" x14ac:dyDescent="0.25">
      <c r="A25" s="35" t="s">
        <v>49</v>
      </c>
      <c r="B25" s="15">
        <f t="shared" ref="B25:C27" si="12">J25+R25</f>
        <v>0</v>
      </c>
      <c r="C25" s="32">
        <f t="shared" si="12"/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8">
        <f t="shared" si="9"/>
        <v>0</v>
      </c>
      <c r="S25" s="16">
        <f t="shared" si="9"/>
        <v>0</v>
      </c>
      <c r="T25" s="3" t="e">
        <f t="shared" si="11"/>
        <v>#DIV/0!</v>
      </c>
      <c r="U25" s="7" t="e">
        <f t="shared" si="11"/>
        <v>#DIV/0!</v>
      </c>
    </row>
    <row r="26" spans="1:21" ht="112.5" x14ac:dyDescent="0.25">
      <c r="A26" s="35" t="s">
        <v>29</v>
      </c>
      <c r="B26" s="18">
        <f t="shared" si="12"/>
        <v>0</v>
      </c>
      <c r="C26" s="16">
        <f t="shared" si="12"/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8">
        <f>L26+N26+P26</f>
        <v>0</v>
      </c>
      <c r="S26" s="16">
        <f>M26+O26+Q26</f>
        <v>0</v>
      </c>
      <c r="T26" s="3">
        <v>100</v>
      </c>
      <c r="U26" s="7">
        <v>100</v>
      </c>
    </row>
    <row r="27" spans="1:21" ht="123.75" x14ac:dyDescent="0.25">
      <c r="A27" s="35" t="s">
        <v>45</v>
      </c>
      <c r="B27" s="18">
        <f t="shared" si="12"/>
        <v>5</v>
      </c>
      <c r="C27" s="16">
        <f t="shared" si="12"/>
        <v>5</v>
      </c>
      <c r="D27" s="1">
        <v>5</v>
      </c>
      <c r="E27" s="1">
        <v>5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5</v>
      </c>
      <c r="K27" s="16">
        <f>E27+G27+I27</f>
        <v>5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>L27+N27+P27</f>
        <v>0</v>
      </c>
      <c r="S27" s="16">
        <f>M27+O27+Q27</f>
        <v>0</v>
      </c>
      <c r="T27" s="3">
        <v>100</v>
      </c>
      <c r="U27" s="7">
        <v>100</v>
      </c>
    </row>
    <row r="28" spans="1:21" ht="69" customHeight="1" x14ac:dyDescent="0.25">
      <c r="A28" s="22" t="s">
        <v>30</v>
      </c>
      <c r="B28" s="28">
        <f t="shared" ref="B28" si="13">J28+R28</f>
        <v>0</v>
      </c>
      <c r="C28" s="24">
        <f>K28+S28</f>
        <v>0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:K28" si="14">D28+F28+H28</f>
        <v>0</v>
      </c>
      <c r="K28" s="24">
        <f t="shared" si="14"/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6">
        <f>L28+N28+P28</f>
        <v>0</v>
      </c>
      <c r="S28" s="24">
        <f t="shared" ref="S28" si="15">M28+O28+Q28</f>
        <v>0</v>
      </c>
      <c r="T28" s="25" t="e">
        <f t="shared" ref="T28:U28" si="16">R28/B28*100</f>
        <v>#DIV/0!</v>
      </c>
      <c r="U28" s="30" t="e">
        <f t="shared" si="16"/>
        <v>#DIV/0!</v>
      </c>
    </row>
    <row r="29" spans="1:21" ht="270" x14ac:dyDescent="0.25">
      <c r="A29" s="22" t="s">
        <v>46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80" x14ac:dyDescent="0.25">
      <c r="A30" s="31" t="s">
        <v>47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2" si="17">L30+N30+P30</f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123.6" customHeight="1" x14ac:dyDescent="0.25">
      <c r="A31" s="36" t="s">
        <v>48</v>
      </c>
      <c r="B31" s="18">
        <f>J31+R31</f>
        <v>32</v>
      </c>
      <c r="C31" s="16">
        <f>E31+S31</f>
        <v>32</v>
      </c>
      <c r="D31" s="1">
        <v>32</v>
      </c>
      <c r="E31" s="1">
        <v>32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32</v>
      </c>
      <c r="K31" s="16">
        <f t="shared" si="10"/>
        <v>32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7"/>
        <v>0</v>
      </c>
      <c r="S31" s="16">
        <f t="shared" si="9"/>
        <v>0</v>
      </c>
      <c r="T31" s="3">
        <f t="shared" si="11"/>
        <v>0</v>
      </c>
      <c r="U31" s="7">
        <f t="shared" si="11"/>
        <v>0</v>
      </c>
    </row>
    <row r="32" spans="1:21" ht="115.15" customHeight="1" x14ac:dyDescent="0.25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7"/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ht="29.25" x14ac:dyDescent="0.25">
      <c r="A33" s="2" t="s">
        <v>8</v>
      </c>
      <c r="B33" s="18">
        <f t="shared" ref="B33:U33" si="18">SUM(B7:B32)</f>
        <v>200</v>
      </c>
      <c r="C33" s="18">
        <f t="shared" si="18"/>
        <v>200</v>
      </c>
      <c r="D33" s="18">
        <f t="shared" si="18"/>
        <v>43</v>
      </c>
      <c r="E33" s="18">
        <f t="shared" si="18"/>
        <v>43</v>
      </c>
      <c r="F33" s="18">
        <f t="shared" si="18"/>
        <v>0</v>
      </c>
      <c r="G33" s="18">
        <f t="shared" si="18"/>
        <v>0</v>
      </c>
      <c r="H33" s="18">
        <f t="shared" si="18"/>
        <v>0</v>
      </c>
      <c r="I33" s="18">
        <f t="shared" si="18"/>
        <v>0</v>
      </c>
      <c r="J33" s="18">
        <f t="shared" si="18"/>
        <v>43</v>
      </c>
      <c r="K33" s="18">
        <f t="shared" si="18"/>
        <v>43</v>
      </c>
      <c r="L33" s="18">
        <f t="shared" si="18"/>
        <v>157</v>
      </c>
      <c r="M33" s="18">
        <f t="shared" si="18"/>
        <v>157</v>
      </c>
      <c r="N33" s="18">
        <f t="shared" si="18"/>
        <v>0</v>
      </c>
      <c r="O33" s="18">
        <f t="shared" si="18"/>
        <v>0</v>
      </c>
      <c r="P33" s="18">
        <f t="shared" si="18"/>
        <v>0</v>
      </c>
      <c r="Q33" s="18">
        <f t="shared" si="18"/>
        <v>0</v>
      </c>
      <c r="R33" s="18">
        <f t="shared" si="18"/>
        <v>157</v>
      </c>
      <c r="S33" s="18">
        <f t="shared" si="18"/>
        <v>157</v>
      </c>
      <c r="T33" s="18" t="e">
        <f t="shared" si="18"/>
        <v>#DIV/0!</v>
      </c>
      <c r="U33" s="18" t="e">
        <f t="shared" si="18"/>
        <v>#DIV/0!</v>
      </c>
    </row>
  </sheetData>
  <mergeCells count="17"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F4:G4"/>
    <mergeCell ref="H4:I4"/>
    <mergeCell ref="J4:K4"/>
    <mergeCell ref="L4:M4"/>
    <mergeCell ref="N4:O4"/>
    <mergeCell ref="P4:Q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abSelected="1" workbookViewId="0">
      <selection activeCell="H38" sqref="H38"/>
    </sheetView>
  </sheetViews>
  <sheetFormatPr defaultRowHeight="15" x14ac:dyDescent="0.25"/>
  <cols>
    <col min="1" max="1" width="16.28515625" customWidth="1"/>
  </cols>
  <sheetData>
    <row r="1" spans="1:21" ht="16.5" thickBot="1" x14ac:dyDescent="0.3">
      <c r="A1" s="37" t="s">
        <v>54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21" ht="15.75" thickBot="1" x14ac:dyDescent="0.3">
      <c r="A2" s="38" t="s">
        <v>7</v>
      </c>
      <c r="B2" s="39" t="s">
        <v>14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40" t="s">
        <v>22</v>
      </c>
      <c r="U2" s="41" t="s">
        <v>23</v>
      </c>
    </row>
    <row r="3" spans="1:21" ht="15.75" thickBot="1" x14ac:dyDescent="0.3">
      <c r="A3" s="38"/>
      <c r="B3" s="42" t="s">
        <v>19</v>
      </c>
      <c r="C3" s="43" t="s">
        <v>18</v>
      </c>
      <c r="D3" s="44" t="s">
        <v>12</v>
      </c>
      <c r="E3" s="44"/>
      <c r="F3" s="44"/>
      <c r="G3" s="44"/>
      <c r="H3" s="44"/>
      <c r="I3" s="44"/>
      <c r="J3" s="44"/>
      <c r="K3" s="44"/>
      <c r="L3" s="45" t="s">
        <v>13</v>
      </c>
      <c r="M3" s="45"/>
      <c r="N3" s="45"/>
      <c r="O3" s="45"/>
      <c r="P3" s="45"/>
      <c r="Q3" s="45"/>
      <c r="R3" s="45"/>
      <c r="S3" s="45"/>
      <c r="T3" s="40"/>
      <c r="U3" s="41"/>
    </row>
    <row r="4" spans="1:21" ht="25.9" customHeight="1" thickBot="1" x14ac:dyDescent="0.3">
      <c r="A4" s="38"/>
      <c r="B4" s="42"/>
      <c r="C4" s="43"/>
      <c r="D4" s="46" t="s">
        <v>9</v>
      </c>
      <c r="E4" s="46"/>
      <c r="F4" s="46" t="s">
        <v>10</v>
      </c>
      <c r="G4" s="46"/>
      <c r="H4" s="46" t="s">
        <v>11</v>
      </c>
      <c r="I4" s="46"/>
      <c r="J4" s="47" t="s">
        <v>15</v>
      </c>
      <c r="K4" s="47"/>
      <c r="L4" s="48" t="s">
        <v>0</v>
      </c>
      <c r="M4" s="48"/>
      <c r="N4" s="48" t="s">
        <v>1</v>
      </c>
      <c r="O4" s="48"/>
      <c r="P4" s="48" t="s">
        <v>2</v>
      </c>
      <c r="Q4" s="48"/>
      <c r="R4" s="47" t="s">
        <v>24</v>
      </c>
      <c r="S4" s="47"/>
      <c r="T4" s="40"/>
      <c r="U4" s="41"/>
    </row>
    <row r="5" spans="1:21" ht="181.15" customHeight="1" thickBot="1" x14ac:dyDescent="0.3">
      <c r="A5" s="38"/>
      <c r="B5" s="42"/>
      <c r="C5" s="43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0"/>
      <c r="U5" s="41"/>
    </row>
    <row r="6" spans="1:21" x14ac:dyDescent="0.25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78.75" x14ac:dyDescent="0.25">
      <c r="A7" s="23" t="s">
        <v>28</v>
      </c>
      <c r="B7" s="18">
        <f>J7+R7</f>
        <v>0</v>
      </c>
      <c r="C7" s="16">
        <f>K7+Q7</f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>L7+N7+P7</f>
        <v>0</v>
      </c>
      <c r="S7" s="16">
        <f>M7+O7+Q7</f>
        <v>0</v>
      </c>
      <c r="T7" s="3" t="e">
        <f t="shared" ref="T7:U22" si="1">R7/B7*100</f>
        <v>#DIV/0!</v>
      </c>
      <c r="U7" s="7" t="e">
        <f t="shared" si="1"/>
        <v>#DIV/0!</v>
      </c>
    </row>
    <row r="8" spans="1:21" ht="34.5" x14ac:dyDescent="0.25">
      <c r="A8" s="21" t="s">
        <v>34</v>
      </c>
      <c r="B8" s="18">
        <f t="shared" ref="B8:C13" si="2">J8+R8</f>
        <v>0</v>
      </c>
      <c r="C8" s="16">
        <f t="shared" si="2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ref="S8" si="3">M8+O8+Q8</f>
        <v>0</v>
      </c>
      <c r="T8" s="3" t="e">
        <f t="shared" si="1"/>
        <v>#DIV/0!</v>
      </c>
      <c r="U8" s="7" t="e">
        <f t="shared" si="1"/>
        <v>#DIV/0!</v>
      </c>
    </row>
    <row r="9" spans="1:21" ht="78.75" x14ac:dyDescent="0.25">
      <c r="A9" s="22" t="s">
        <v>35</v>
      </c>
      <c r="B9" s="18">
        <f t="shared" si="2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1"/>
        <v>#DIV/0!</v>
      </c>
      <c r="U9" s="7" t="e">
        <f t="shared" si="1"/>
        <v>#DIV/0!</v>
      </c>
    </row>
    <row r="10" spans="1:21" ht="56.25" x14ac:dyDescent="0.25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1"/>
        <v>#DIV/0!</v>
      </c>
      <c r="U10" s="7" t="e">
        <f t="shared" si="1"/>
        <v>#DIV/0!</v>
      </c>
    </row>
    <row r="11" spans="1:21" ht="112.5" x14ac:dyDescent="0.25">
      <c r="A11" s="19" t="s">
        <v>37</v>
      </c>
      <c r="B11" s="18">
        <f>J11+R11</f>
        <v>0</v>
      </c>
      <c r="C11" s="16">
        <f>K11+S11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0</v>
      </c>
      <c r="K11" s="16">
        <f t="shared" si="0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1"/>
        <v>#DIV/0!</v>
      </c>
      <c r="U11" s="7" t="e">
        <f t="shared" si="1"/>
        <v>#DIV/0!</v>
      </c>
    </row>
    <row r="12" spans="1:21" ht="45" x14ac:dyDescent="0.25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1"/>
        <v>#DIV/0!</v>
      </c>
      <c r="U12" s="7" t="e">
        <f t="shared" si="1"/>
        <v>#DIV/0!</v>
      </c>
    </row>
    <row r="13" spans="1:21" ht="45" x14ac:dyDescent="0.25">
      <c r="A13" s="19" t="s">
        <v>38</v>
      </c>
      <c r="B13" s="18">
        <f t="shared" si="2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1"/>
        <v>#DIV/0!</v>
      </c>
      <c r="U13" s="7" t="e">
        <f t="shared" si="1"/>
        <v>#DIV/0!</v>
      </c>
    </row>
    <row r="14" spans="1:21" ht="78.75" x14ac:dyDescent="0.25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1"/>
        <v>#DIV/0!</v>
      </c>
      <c r="U14" s="7" t="e">
        <f t="shared" si="1"/>
        <v>#DIV/0!</v>
      </c>
    </row>
    <row r="15" spans="1:21" ht="135" x14ac:dyDescent="0.25">
      <c r="A15" s="22" t="s">
        <v>31</v>
      </c>
      <c r="B15" s="18">
        <f t="shared" ref="B15:C32" si="6"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1"/>
        <v>#DIV/0!</v>
      </c>
      <c r="U15" s="7" t="e">
        <f t="shared" si="1"/>
        <v>#DIV/0!</v>
      </c>
    </row>
    <row r="16" spans="1:21" ht="90.75" x14ac:dyDescent="0.25">
      <c r="A16" s="20" t="s">
        <v>43</v>
      </c>
      <c r="B16" s="18">
        <v>0</v>
      </c>
      <c r="C16" s="16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v>0</v>
      </c>
      <c r="K16" s="16">
        <f t="shared" si="0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 t="e">
        <f t="shared" si="1"/>
        <v>#DIV/0!</v>
      </c>
      <c r="U16" s="7" t="e">
        <f t="shared" si="1"/>
        <v>#DIV/0!</v>
      </c>
    </row>
    <row r="17" spans="1:21" ht="57" x14ac:dyDescent="0.25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1"/>
        <v>#DIV/0!</v>
      </c>
      <c r="U17" s="7" t="e">
        <f t="shared" si="1"/>
        <v>#DIV/0!</v>
      </c>
    </row>
    <row r="18" spans="1:21" ht="68.25" x14ac:dyDescent="0.25">
      <c r="A18" s="20" t="s">
        <v>50</v>
      </c>
      <c r="B18" s="18">
        <f>J18+R18</f>
        <v>7</v>
      </c>
      <c r="C18" s="16">
        <f>K18+S18</f>
        <v>7</v>
      </c>
      <c r="D18" s="1">
        <v>7</v>
      </c>
      <c r="E18" s="1">
        <v>7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7</v>
      </c>
      <c r="K18" s="16">
        <f t="shared" si="0"/>
        <v>7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>
        <f t="shared" si="1"/>
        <v>0</v>
      </c>
      <c r="U18" s="7">
        <f t="shared" si="1"/>
        <v>0</v>
      </c>
    </row>
    <row r="19" spans="1:21" ht="124.5" x14ac:dyDescent="0.25">
      <c r="A19" s="21" t="s">
        <v>26</v>
      </c>
      <c r="B19" s="18">
        <f t="shared" si="6"/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0</v>
      </c>
      <c r="K19" s="16">
        <f t="shared" si="0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 t="e">
        <f t="shared" si="1"/>
        <v>#DIV/0!</v>
      </c>
      <c r="U19" s="7" t="e">
        <f t="shared" si="1"/>
        <v>#DIV/0!</v>
      </c>
    </row>
    <row r="20" spans="1:21" ht="90.75" x14ac:dyDescent="0.25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1"/>
        <v>#DIV/0!</v>
      </c>
      <c r="U20" s="7" t="e">
        <f t="shared" si="1"/>
        <v>#DIV/0!</v>
      </c>
    </row>
    <row r="21" spans="1:21" ht="102" x14ac:dyDescent="0.25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1"/>
        <v>#DIV/0!</v>
      </c>
      <c r="U21" s="7" t="e">
        <f t="shared" si="1"/>
        <v>#DIV/0!</v>
      </c>
    </row>
    <row r="22" spans="1:21" ht="56.25" x14ac:dyDescent="0.25">
      <c r="A22" s="33" t="s">
        <v>39</v>
      </c>
      <c r="B22" s="18">
        <f>J22+R22</f>
        <v>177</v>
      </c>
      <c r="C22" s="16">
        <f>E22+S22</f>
        <v>177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0"/>
        <v>0</v>
      </c>
      <c r="K22" s="16">
        <f t="shared" si="0"/>
        <v>0</v>
      </c>
      <c r="L22" s="27">
        <v>177</v>
      </c>
      <c r="M22" s="27">
        <v>177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177</v>
      </c>
      <c r="S22" s="16">
        <f t="shared" si="9"/>
        <v>177</v>
      </c>
      <c r="T22" s="3">
        <f t="shared" si="1"/>
        <v>100</v>
      </c>
      <c r="U22" s="7">
        <f t="shared" si="1"/>
        <v>100</v>
      </c>
    </row>
    <row r="23" spans="1:21" ht="67.5" x14ac:dyDescent="0.25">
      <c r="A23" s="19" t="s">
        <v>40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2" si="10">D23+F23+H23</f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ref="T23:U32" si="11">R23/B23*100</f>
        <v>#DIV/0!</v>
      </c>
      <c r="U23" s="7" t="e">
        <f t="shared" si="11"/>
        <v>#DIV/0!</v>
      </c>
    </row>
    <row r="24" spans="1:21" ht="45.75" x14ac:dyDescent="0.25">
      <c r="A24" s="34" t="s">
        <v>44</v>
      </c>
      <c r="B24" s="18">
        <v>0</v>
      </c>
      <c r="C24" s="16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78.75" x14ac:dyDescent="0.25">
      <c r="A25" s="35" t="s">
        <v>49</v>
      </c>
      <c r="B25" s="15">
        <f t="shared" ref="B25:C27" si="12">J25+R25</f>
        <v>45</v>
      </c>
      <c r="C25" s="32">
        <f t="shared" si="12"/>
        <v>45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45</v>
      </c>
      <c r="M25" s="1">
        <v>45</v>
      </c>
      <c r="N25" s="1">
        <v>0</v>
      </c>
      <c r="O25" s="1">
        <v>0</v>
      </c>
      <c r="P25" s="1">
        <v>0</v>
      </c>
      <c r="Q25" s="1">
        <v>0</v>
      </c>
      <c r="R25" s="18">
        <f t="shared" si="9"/>
        <v>45</v>
      </c>
      <c r="S25" s="16">
        <f t="shared" si="9"/>
        <v>45</v>
      </c>
      <c r="T25" s="3">
        <f t="shared" si="11"/>
        <v>100</v>
      </c>
      <c r="U25" s="7">
        <f t="shared" si="11"/>
        <v>100</v>
      </c>
    </row>
    <row r="26" spans="1:21" ht="112.5" x14ac:dyDescent="0.25">
      <c r="A26" s="35" t="s">
        <v>29</v>
      </c>
      <c r="B26" s="18">
        <f t="shared" si="12"/>
        <v>40</v>
      </c>
      <c r="C26" s="16">
        <f t="shared" si="12"/>
        <v>40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40</v>
      </c>
      <c r="M26" s="1">
        <v>40</v>
      </c>
      <c r="N26" s="1">
        <v>0</v>
      </c>
      <c r="O26" s="1">
        <v>0</v>
      </c>
      <c r="P26" s="1">
        <v>0</v>
      </c>
      <c r="Q26" s="1">
        <v>0</v>
      </c>
      <c r="R26" s="18">
        <f>L26+N26+P26</f>
        <v>40</v>
      </c>
      <c r="S26" s="16">
        <f>M26+O26+Q26</f>
        <v>40</v>
      </c>
      <c r="T26" s="3">
        <v>100</v>
      </c>
      <c r="U26" s="7">
        <v>100</v>
      </c>
    </row>
    <row r="27" spans="1:21" ht="123.75" x14ac:dyDescent="0.25">
      <c r="A27" s="35" t="s">
        <v>45</v>
      </c>
      <c r="B27" s="18">
        <f t="shared" si="12"/>
        <v>7</v>
      </c>
      <c r="C27" s="16">
        <f t="shared" si="12"/>
        <v>7</v>
      </c>
      <c r="D27" s="1">
        <v>7</v>
      </c>
      <c r="E27" s="1">
        <v>7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7</v>
      </c>
      <c r="K27" s="16">
        <f>E27+G27+I27</f>
        <v>7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>L27+N27+P27</f>
        <v>0</v>
      </c>
      <c r="S27" s="16">
        <f>M27+O27+Q27</f>
        <v>0</v>
      </c>
      <c r="T27" s="3">
        <v>100</v>
      </c>
      <c r="U27" s="7">
        <v>100</v>
      </c>
    </row>
    <row r="28" spans="1:21" ht="69" customHeight="1" x14ac:dyDescent="0.25">
      <c r="A28" s="22" t="s">
        <v>30</v>
      </c>
      <c r="B28" s="28">
        <f t="shared" ref="B28" si="13">J28+R28</f>
        <v>0</v>
      </c>
      <c r="C28" s="24">
        <f>K28+S28</f>
        <v>0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:K28" si="14">D28+F28+H28</f>
        <v>0</v>
      </c>
      <c r="K28" s="24">
        <f t="shared" si="14"/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6">
        <f>L28+N28+P28</f>
        <v>0</v>
      </c>
      <c r="S28" s="24">
        <f t="shared" ref="S28" si="15">M28+O28+Q28</f>
        <v>0</v>
      </c>
      <c r="T28" s="25" t="e">
        <f t="shared" ref="T28:U28" si="16">R28/B28*100</f>
        <v>#DIV/0!</v>
      </c>
      <c r="U28" s="30" t="e">
        <f t="shared" si="16"/>
        <v>#DIV/0!</v>
      </c>
    </row>
    <row r="29" spans="1:21" ht="270" x14ac:dyDescent="0.25">
      <c r="A29" s="22" t="s">
        <v>46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80" x14ac:dyDescent="0.25">
      <c r="A30" s="31" t="s">
        <v>47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2" si="17">L30+N30+P30</f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123.6" customHeight="1" x14ac:dyDescent="0.25">
      <c r="A31" s="36" t="s">
        <v>48</v>
      </c>
      <c r="B31" s="18">
        <f>J31+R31</f>
        <v>124</v>
      </c>
      <c r="C31" s="16">
        <f>E31+S31</f>
        <v>124</v>
      </c>
      <c r="D31" s="1">
        <v>124</v>
      </c>
      <c r="E31" s="1">
        <v>124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124</v>
      </c>
      <c r="K31" s="16">
        <f t="shared" si="10"/>
        <v>124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7"/>
        <v>0</v>
      </c>
      <c r="S31" s="16">
        <f t="shared" si="9"/>
        <v>0</v>
      </c>
      <c r="T31" s="3">
        <f t="shared" si="11"/>
        <v>0</v>
      </c>
      <c r="U31" s="7">
        <f t="shared" si="11"/>
        <v>0</v>
      </c>
    </row>
    <row r="32" spans="1:21" ht="115.15" customHeight="1" x14ac:dyDescent="0.25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7"/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ht="29.25" x14ac:dyDescent="0.25">
      <c r="A33" s="2" t="s">
        <v>8</v>
      </c>
      <c r="B33" s="18">
        <f t="shared" ref="B33:U33" si="18">SUM(B7:B32)</f>
        <v>400</v>
      </c>
      <c r="C33" s="18">
        <f t="shared" si="18"/>
        <v>400</v>
      </c>
      <c r="D33" s="18">
        <f t="shared" si="18"/>
        <v>138</v>
      </c>
      <c r="E33" s="18">
        <f t="shared" si="18"/>
        <v>138</v>
      </c>
      <c r="F33" s="18">
        <f t="shared" si="18"/>
        <v>0</v>
      </c>
      <c r="G33" s="18">
        <f t="shared" si="18"/>
        <v>0</v>
      </c>
      <c r="H33" s="18">
        <f t="shared" si="18"/>
        <v>0</v>
      </c>
      <c r="I33" s="18">
        <f t="shared" si="18"/>
        <v>0</v>
      </c>
      <c r="J33" s="18">
        <f t="shared" si="18"/>
        <v>138</v>
      </c>
      <c r="K33" s="18">
        <f t="shared" si="18"/>
        <v>138</v>
      </c>
      <c r="L33" s="18">
        <f t="shared" si="18"/>
        <v>262</v>
      </c>
      <c r="M33" s="18">
        <f t="shared" si="18"/>
        <v>262</v>
      </c>
      <c r="N33" s="18">
        <f t="shared" si="18"/>
        <v>0</v>
      </c>
      <c r="O33" s="18">
        <f t="shared" si="18"/>
        <v>0</v>
      </c>
      <c r="P33" s="18">
        <f t="shared" si="18"/>
        <v>0</v>
      </c>
      <c r="Q33" s="18">
        <f t="shared" si="18"/>
        <v>0</v>
      </c>
      <c r="R33" s="18">
        <f t="shared" si="18"/>
        <v>262</v>
      </c>
      <c r="S33" s="18">
        <f t="shared" si="18"/>
        <v>262</v>
      </c>
      <c r="T33" s="18" t="e">
        <f t="shared" si="18"/>
        <v>#DIV/0!</v>
      </c>
      <c r="U33" s="18" t="e">
        <f t="shared" si="18"/>
        <v>#DIV/0!</v>
      </c>
    </row>
  </sheetData>
  <mergeCells count="17"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F4:G4"/>
    <mergeCell ref="H4:I4"/>
    <mergeCell ref="J4:K4"/>
    <mergeCell ref="L4:M4"/>
    <mergeCell ref="N4:O4"/>
    <mergeCell ref="P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октябрь</vt:lpstr>
      <vt:lpstr>ноябрь</vt:lpstr>
      <vt:lpstr>декабрь</vt:lpstr>
      <vt:lpstr>4 кв. 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MarchevDV</dc:creator>
  <cp:lastModifiedBy>Unger</cp:lastModifiedBy>
  <cp:lastPrinted>2024-02-09T07:23:33Z</cp:lastPrinted>
  <dcterms:created xsi:type="dcterms:W3CDTF">2017-03-03T04:33:42Z</dcterms:created>
  <dcterms:modified xsi:type="dcterms:W3CDTF">2025-01-17T09:46:19Z</dcterms:modified>
</cp:coreProperties>
</file>