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Мун. услуги\2024\"/>
    </mc:Choice>
  </mc:AlternateContent>
  <bookViews>
    <workbookView xWindow="0" yWindow="0" windowWidth="23040" windowHeight="9384" firstSheet="4" activeTab="8"/>
  </bookViews>
  <sheets>
    <sheet name="январь 2024" sheetId="103" r:id="rId1"/>
    <sheet name="февраль 2024 " sheetId="105" r:id="rId2"/>
    <sheet name="март 2024  " sheetId="108" r:id="rId3"/>
    <sheet name="1 кв. 2024  " sheetId="109" r:id="rId4"/>
    <sheet name="апрель 2024" sheetId="110" r:id="rId5"/>
    <sheet name="май 2024" sheetId="111" r:id="rId6"/>
    <sheet name="июнь 2024" sheetId="112" r:id="rId7"/>
    <sheet name="2 кв.2024" sheetId="113" r:id="rId8"/>
    <sheet name="1 полугодие 2024 " sheetId="115" r:id="rId9"/>
  </sheets>
  <calcPr calcId="152511"/>
</workbook>
</file>

<file path=xl/calcChain.xml><?xml version="1.0" encoding="utf-8"?>
<calcChain xmlns="http://schemas.openxmlformats.org/spreadsheetml/2006/main">
  <c r="C26" i="103" l="1"/>
  <c r="B26" i="103"/>
  <c r="C27" i="103"/>
  <c r="B27" i="103"/>
  <c r="B25" i="103"/>
  <c r="C22" i="103"/>
  <c r="B22" i="103"/>
  <c r="C18" i="103"/>
  <c r="B18" i="103"/>
  <c r="C7" i="108"/>
  <c r="B7" i="108"/>
  <c r="C33" i="103"/>
  <c r="B33" i="103"/>
  <c r="S26" i="103" l="1"/>
  <c r="R26" i="103"/>
  <c r="K27" i="103"/>
  <c r="J27" i="103"/>
  <c r="Q33" i="115" l="1"/>
  <c r="P33" i="115"/>
  <c r="O33" i="115"/>
  <c r="N33" i="115"/>
  <c r="M33" i="115"/>
  <c r="L33" i="115"/>
  <c r="I33" i="115"/>
  <c r="H33" i="115"/>
  <c r="G33" i="115"/>
  <c r="F33" i="115"/>
  <c r="E33" i="115"/>
  <c r="D33" i="115"/>
  <c r="S32" i="115"/>
  <c r="R32" i="115"/>
  <c r="K32" i="115"/>
  <c r="J32" i="115"/>
  <c r="B32" i="115" s="1"/>
  <c r="T32" i="115" s="1"/>
  <c r="C32" i="115"/>
  <c r="U32" i="115" s="1"/>
  <c r="S31" i="115"/>
  <c r="R31" i="115"/>
  <c r="K31" i="115"/>
  <c r="C31" i="115" s="1"/>
  <c r="J31" i="115"/>
  <c r="B31" i="115" s="1"/>
  <c r="T30" i="115"/>
  <c r="S30" i="115"/>
  <c r="C30" i="115" s="1"/>
  <c r="R30" i="115"/>
  <c r="K30" i="115"/>
  <c r="J30" i="115"/>
  <c r="B30" i="115"/>
  <c r="S29" i="115"/>
  <c r="R29" i="115"/>
  <c r="K29" i="115"/>
  <c r="J29" i="115"/>
  <c r="B29" i="115" s="1"/>
  <c r="T29" i="115" s="1"/>
  <c r="C29" i="115"/>
  <c r="U29" i="115" s="1"/>
  <c r="S28" i="115"/>
  <c r="R28" i="115"/>
  <c r="K28" i="115"/>
  <c r="C28" i="115" s="1"/>
  <c r="J28" i="115"/>
  <c r="B28" i="115" s="1"/>
  <c r="S27" i="115"/>
  <c r="R27" i="115"/>
  <c r="K27" i="115"/>
  <c r="C27" i="115" s="1"/>
  <c r="J27" i="115"/>
  <c r="S26" i="115"/>
  <c r="R26" i="115"/>
  <c r="B26" i="115" s="1"/>
  <c r="C26" i="115"/>
  <c r="S25" i="115"/>
  <c r="R25" i="115"/>
  <c r="B25" i="115" s="1"/>
  <c r="K25" i="115"/>
  <c r="C25" i="115" s="1"/>
  <c r="J25" i="115"/>
  <c r="S24" i="115"/>
  <c r="U24" i="115" s="1"/>
  <c r="R24" i="115"/>
  <c r="T24" i="115" s="1"/>
  <c r="K24" i="115"/>
  <c r="J24" i="115"/>
  <c r="C24" i="115"/>
  <c r="B24" i="115"/>
  <c r="U23" i="115"/>
  <c r="S23" i="115"/>
  <c r="R23" i="115"/>
  <c r="T23" i="115" s="1"/>
  <c r="K23" i="115"/>
  <c r="J23" i="115"/>
  <c r="C23" i="115"/>
  <c r="B23" i="115"/>
  <c r="S22" i="115"/>
  <c r="R22" i="115"/>
  <c r="B22" i="115" s="1"/>
  <c r="K22" i="115"/>
  <c r="J22" i="115"/>
  <c r="S21" i="115"/>
  <c r="U21" i="115" s="1"/>
  <c r="R21" i="115"/>
  <c r="T21" i="115" s="1"/>
  <c r="K21" i="115"/>
  <c r="J21" i="115"/>
  <c r="C21" i="115"/>
  <c r="B21" i="115"/>
  <c r="U20" i="115"/>
  <c r="S20" i="115"/>
  <c r="R20" i="115"/>
  <c r="T20" i="115" s="1"/>
  <c r="K20" i="115"/>
  <c r="J20" i="115"/>
  <c r="C20" i="115"/>
  <c r="B20" i="115"/>
  <c r="S19" i="115"/>
  <c r="R19" i="115"/>
  <c r="K19" i="115"/>
  <c r="C19" i="115" s="1"/>
  <c r="J19" i="115"/>
  <c r="S18" i="115"/>
  <c r="U18" i="115" s="1"/>
  <c r="R18" i="115"/>
  <c r="T18" i="115" s="1"/>
  <c r="K18" i="115"/>
  <c r="J18" i="115"/>
  <c r="C18" i="115"/>
  <c r="B18" i="115"/>
  <c r="U17" i="115"/>
  <c r="S17" i="115"/>
  <c r="R17" i="115"/>
  <c r="T17" i="115" s="1"/>
  <c r="K17" i="115"/>
  <c r="J17" i="115"/>
  <c r="C17" i="115"/>
  <c r="B17" i="115"/>
  <c r="S16" i="115"/>
  <c r="R16" i="115"/>
  <c r="K16" i="115"/>
  <c r="C16" i="115" s="1"/>
  <c r="J16" i="115"/>
  <c r="S15" i="115"/>
  <c r="U15" i="115" s="1"/>
  <c r="R15" i="115"/>
  <c r="T15" i="115" s="1"/>
  <c r="K15" i="115"/>
  <c r="J15" i="115"/>
  <c r="C15" i="115"/>
  <c r="B15" i="115"/>
  <c r="U14" i="115"/>
  <c r="S14" i="115"/>
  <c r="R14" i="115"/>
  <c r="T14" i="115" s="1"/>
  <c r="K14" i="115"/>
  <c r="J14" i="115"/>
  <c r="C14" i="115"/>
  <c r="B14" i="115"/>
  <c r="S13" i="115"/>
  <c r="R13" i="115"/>
  <c r="B13" i="115" s="1"/>
  <c r="K13" i="115"/>
  <c r="C13" i="115" s="1"/>
  <c r="J13" i="115"/>
  <c r="S12" i="115"/>
  <c r="U12" i="115" s="1"/>
  <c r="R12" i="115"/>
  <c r="T12" i="115" s="1"/>
  <c r="K12" i="115"/>
  <c r="J12" i="115"/>
  <c r="C12" i="115"/>
  <c r="B12" i="115"/>
  <c r="S11" i="115"/>
  <c r="R11" i="115"/>
  <c r="K11" i="115"/>
  <c r="C11" i="115" s="1"/>
  <c r="U11" i="115" s="1"/>
  <c r="J11" i="115"/>
  <c r="B11" i="115" s="1"/>
  <c r="S10" i="115"/>
  <c r="R10" i="115"/>
  <c r="B10" i="115" s="1"/>
  <c r="K10" i="115"/>
  <c r="C10" i="115" s="1"/>
  <c r="J10" i="115"/>
  <c r="S9" i="115"/>
  <c r="U9" i="115" s="1"/>
  <c r="R9" i="115"/>
  <c r="T9" i="115" s="1"/>
  <c r="K9" i="115"/>
  <c r="J9" i="115"/>
  <c r="C9" i="115"/>
  <c r="B9" i="115"/>
  <c r="U8" i="115"/>
  <c r="S8" i="115"/>
  <c r="R8" i="115"/>
  <c r="T8" i="115" s="1"/>
  <c r="K8" i="115"/>
  <c r="J8" i="115"/>
  <c r="C8" i="115"/>
  <c r="B8" i="115"/>
  <c r="S7" i="115"/>
  <c r="R7" i="115"/>
  <c r="K7" i="115"/>
  <c r="C7" i="115" s="1"/>
  <c r="J7" i="115"/>
  <c r="U28" i="115" l="1"/>
  <c r="B27" i="115"/>
  <c r="U25" i="115"/>
  <c r="C22" i="115"/>
  <c r="C33" i="115" s="1"/>
  <c r="U22" i="115"/>
  <c r="S33" i="115"/>
  <c r="R33" i="115"/>
  <c r="B19" i="115"/>
  <c r="J33" i="115"/>
  <c r="B16" i="115"/>
  <c r="T11" i="115"/>
  <c r="U10" i="115"/>
  <c r="T28" i="115"/>
  <c r="U16" i="115"/>
  <c r="U19" i="115"/>
  <c r="T31" i="115"/>
  <c r="U13" i="115"/>
  <c r="U31" i="115"/>
  <c r="U7" i="115"/>
  <c r="U33" i="115" s="1"/>
  <c r="U30" i="115"/>
  <c r="T7" i="115"/>
  <c r="T33" i="115" s="1"/>
  <c r="T10" i="115"/>
  <c r="T13" i="115"/>
  <c r="T16" i="115"/>
  <c r="T19" i="115"/>
  <c r="T22" i="115"/>
  <c r="T25" i="115"/>
  <c r="K33" i="115"/>
  <c r="B7" i="115"/>
  <c r="B33" i="115" s="1"/>
  <c r="Q33" i="113" l="1"/>
  <c r="P33" i="113"/>
  <c r="O33" i="113"/>
  <c r="N33" i="113"/>
  <c r="M33" i="113"/>
  <c r="L33" i="113"/>
  <c r="I33" i="113"/>
  <c r="H33" i="113"/>
  <c r="G33" i="113"/>
  <c r="F33" i="113"/>
  <c r="E33" i="113"/>
  <c r="D33" i="113"/>
  <c r="S32" i="113"/>
  <c r="R32" i="113"/>
  <c r="T32" i="113" s="1"/>
  <c r="K32" i="113"/>
  <c r="C32" i="113" s="1"/>
  <c r="U32" i="113" s="1"/>
  <c r="J32" i="113"/>
  <c r="B32" i="113" s="1"/>
  <c r="S31" i="113"/>
  <c r="R31" i="113"/>
  <c r="K31" i="113"/>
  <c r="C31" i="113" s="1"/>
  <c r="U31" i="113" s="1"/>
  <c r="J31" i="113"/>
  <c r="B31" i="113" s="1"/>
  <c r="T31" i="113" s="1"/>
  <c r="S30" i="113"/>
  <c r="R30" i="113"/>
  <c r="K30" i="113"/>
  <c r="C30" i="113" s="1"/>
  <c r="U30" i="113" s="1"/>
  <c r="J30" i="113"/>
  <c r="B30" i="113" s="1"/>
  <c r="T30" i="113" s="1"/>
  <c r="S29" i="113"/>
  <c r="R29" i="113"/>
  <c r="K29" i="113"/>
  <c r="C29" i="113" s="1"/>
  <c r="U29" i="113" s="1"/>
  <c r="J29" i="113"/>
  <c r="B29" i="113" s="1"/>
  <c r="S28" i="113"/>
  <c r="R28" i="113"/>
  <c r="B28" i="113" s="1"/>
  <c r="T28" i="113" s="1"/>
  <c r="K28" i="113"/>
  <c r="J28" i="113"/>
  <c r="S27" i="113"/>
  <c r="R27" i="113"/>
  <c r="K27" i="113"/>
  <c r="C27" i="113" s="1"/>
  <c r="J27" i="113"/>
  <c r="B27" i="113" s="1"/>
  <c r="S26" i="113"/>
  <c r="C26" i="113" s="1"/>
  <c r="R26" i="113"/>
  <c r="B26" i="113" s="1"/>
  <c r="S25" i="113"/>
  <c r="R25" i="113"/>
  <c r="K25" i="113"/>
  <c r="J25" i="113"/>
  <c r="C25" i="113"/>
  <c r="S24" i="113"/>
  <c r="R24" i="113"/>
  <c r="K24" i="113"/>
  <c r="J24" i="113"/>
  <c r="C24" i="113"/>
  <c r="U24" i="113" s="1"/>
  <c r="B24" i="113"/>
  <c r="T24" i="113" s="1"/>
  <c r="S23" i="113"/>
  <c r="U23" i="113" s="1"/>
  <c r="R23" i="113"/>
  <c r="K23" i="113"/>
  <c r="C23" i="113" s="1"/>
  <c r="J23" i="113"/>
  <c r="B23" i="113" s="1"/>
  <c r="T23" i="113" s="1"/>
  <c r="S22" i="113"/>
  <c r="R22" i="113"/>
  <c r="K22" i="113"/>
  <c r="J22" i="113"/>
  <c r="C22" i="113"/>
  <c r="S21" i="113"/>
  <c r="R21" i="113"/>
  <c r="K21" i="113"/>
  <c r="J21" i="113"/>
  <c r="C21" i="113"/>
  <c r="U21" i="113" s="1"/>
  <c r="B21" i="113"/>
  <c r="T21" i="113" s="1"/>
  <c r="S20" i="113"/>
  <c r="U20" i="113" s="1"/>
  <c r="R20" i="113"/>
  <c r="K20" i="113"/>
  <c r="C20" i="113" s="1"/>
  <c r="J20" i="113"/>
  <c r="B20" i="113" s="1"/>
  <c r="T20" i="113" s="1"/>
  <c r="S19" i="113"/>
  <c r="R19" i="113"/>
  <c r="T19" i="113" s="1"/>
  <c r="K19" i="113"/>
  <c r="C19" i="113" s="1"/>
  <c r="J19" i="113"/>
  <c r="B19" i="113" s="1"/>
  <c r="S18" i="113"/>
  <c r="R18" i="113"/>
  <c r="K18" i="113"/>
  <c r="J18" i="113"/>
  <c r="C18" i="113"/>
  <c r="B18" i="113"/>
  <c r="T18" i="113" s="1"/>
  <c r="S17" i="113"/>
  <c r="R17" i="113"/>
  <c r="K17" i="113"/>
  <c r="C17" i="113" s="1"/>
  <c r="J17" i="113"/>
  <c r="B17" i="113" s="1"/>
  <c r="T17" i="113" s="1"/>
  <c r="S16" i="113"/>
  <c r="R16" i="113"/>
  <c r="K16" i="113"/>
  <c r="C16" i="113" s="1"/>
  <c r="J16" i="113"/>
  <c r="B16" i="113" s="1"/>
  <c r="S15" i="113"/>
  <c r="U15" i="113" s="1"/>
  <c r="R15" i="113"/>
  <c r="K15" i="113"/>
  <c r="J15" i="113"/>
  <c r="C15" i="113"/>
  <c r="B15" i="113"/>
  <c r="T15" i="113" s="1"/>
  <c r="S14" i="113"/>
  <c r="R14" i="113"/>
  <c r="K14" i="113"/>
  <c r="J14" i="113"/>
  <c r="B14" i="113" s="1"/>
  <c r="T14" i="113" s="1"/>
  <c r="S13" i="113"/>
  <c r="U13" i="113" s="1"/>
  <c r="R13" i="113"/>
  <c r="T13" i="113" s="1"/>
  <c r="K13" i="113"/>
  <c r="J13" i="113"/>
  <c r="B13" i="113" s="1"/>
  <c r="C13" i="113"/>
  <c r="S12" i="113"/>
  <c r="U12" i="113" s="1"/>
  <c r="R12" i="113"/>
  <c r="K12" i="113"/>
  <c r="J12" i="113"/>
  <c r="C12" i="113"/>
  <c r="B12" i="113"/>
  <c r="T12" i="113" s="1"/>
  <c r="S11" i="113"/>
  <c r="R11" i="113"/>
  <c r="K11" i="113"/>
  <c r="J11" i="113"/>
  <c r="B11" i="113" s="1"/>
  <c r="T11" i="113" s="1"/>
  <c r="S10" i="113"/>
  <c r="U10" i="113" s="1"/>
  <c r="R10" i="113"/>
  <c r="K10" i="113"/>
  <c r="J10" i="113"/>
  <c r="B10" i="113" s="1"/>
  <c r="C10" i="113"/>
  <c r="S9" i="113"/>
  <c r="U9" i="113" s="1"/>
  <c r="R9" i="113"/>
  <c r="K9" i="113"/>
  <c r="J9" i="113"/>
  <c r="C9" i="113"/>
  <c r="B9" i="113"/>
  <c r="T9" i="113" s="1"/>
  <c r="S8" i="113"/>
  <c r="R8" i="113"/>
  <c r="K8" i="113"/>
  <c r="J8" i="113"/>
  <c r="B8" i="113" s="1"/>
  <c r="T8" i="113" s="1"/>
  <c r="S7" i="113"/>
  <c r="R7" i="113"/>
  <c r="K7" i="113"/>
  <c r="J7" i="113"/>
  <c r="B7" i="113" s="1"/>
  <c r="C7" i="113"/>
  <c r="Q33" i="112"/>
  <c r="P33" i="112"/>
  <c r="O33" i="112"/>
  <c r="N33" i="112"/>
  <c r="M33" i="112"/>
  <c r="L33" i="112"/>
  <c r="I33" i="112"/>
  <c r="H33" i="112"/>
  <c r="G33" i="112"/>
  <c r="F33" i="112"/>
  <c r="E33" i="112"/>
  <c r="D33" i="112"/>
  <c r="S32" i="112"/>
  <c r="U32" i="112" s="1"/>
  <c r="R32" i="112"/>
  <c r="B32" i="112" s="1"/>
  <c r="K32" i="112"/>
  <c r="C32" i="112" s="1"/>
  <c r="J32" i="112"/>
  <c r="S31" i="112"/>
  <c r="R31" i="112"/>
  <c r="K31" i="112"/>
  <c r="J31" i="112"/>
  <c r="S30" i="112"/>
  <c r="R30" i="112"/>
  <c r="K30" i="112"/>
  <c r="C30" i="112" s="1"/>
  <c r="U30" i="112" s="1"/>
  <c r="J30" i="112"/>
  <c r="S29" i="112"/>
  <c r="R29" i="112"/>
  <c r="B29" i="112" s="1"/>
  <c r="K29" i="112"/>
  <c r="C29" i="112" s="1"/>
  <c r="J29" i="112"/>
  <c r="S28" i="112"/>
  <c r="C28" i="112" s="1"/>
  <c r="U28" i="112" s="1"/>
  <c r="R28" i="112"/>
  <c r="K28" i="112"/>
  <c r="J28" i="112"/>
  <c r="S27" i="112"/>
  <c r="R27" i="112"/>
  <c r="K27" i="112"/>
  <c r="J27" i="112"/>
  <c r="S26" i="112"/>
  <c r="C26" i="112" s="1"/>
  <c r="R26" i="112"/>
  <c r="B26" i="112" s="1"/>
  <c r="S25" i="112"/>
  <c r="C25" i="112" s="1"/>
  <c r="R25" i="112"/>
  <c r="K25" i="112"/>
  <c r="J25" i="112"/>
  <c r="B25" i="112" s="1"/>
  <c r="T25" i="112" s="1"/>
  <c r="S24" i="112"/>
  <c r="R24" i="112"/>
  <c r="T24" i="112" s="1"/>
  <c r="K24" i="112"/>
  <c r="J24" i="112"/>
  <c r="B24" i="112" s="1"/>
  <c r="C24" i="112"/>
  <c r="U24" i="112" s="1"/>
  <c r="T23" i="112"/>
  <c r="S23" i="112"/>
  <c r="U23" i="112" s="1"/>
  <c r="R23" i="112"/>
  <c r="K23" i="112"/>
  <c r="C23" i="112" s="1"/>
  <c r="J23" i="112"/>
  <c r="B23" i="112"/>
  <c r="S22" i="112"/>
  <c r="R22" i="112"/>
  <c r="K22" i="112"/>
  <c r="J22" i="112"/>
  <c r="C22" i="112"/>
  <c r="S21" i="112"/>
  <c r="R21" i="112"/>
  <c r="K21" i="112"/>
  <c r="J21" i="112"/>
  <c r="B21" i="112" s="1"/>
  <c r="C21" i="112"/>
  <c r="U21" i="112" s="1"/>
  <c r="T20" i="112"/>
  <c r="S20" i="112"/>
  <c r="R20" i="112"/>
  <c r="K20" i="112"/>
  <c r="C20" i="112" s="1"/>
  <c r="J20" i="112"/>
  <c r="B20" i="112"/>
  <c r="S19" i="112"/>
  <c r="R19" i="112"/>
  <c r="K19" i="112"/>
  <c r="J19" i="112"/>
  <c r="B19" i="112" s="1"/>
  <c r="T19" i="112" s="1"/>
  <c r="C19" i="112"/>
  <c r="S18" i="112"/>
  <c r="R18" i="112"/>
  <c r="K18" i="112"/>
  <c r="C18" i="112" s="1"/>
  <c r="U18" i="112" s="1"/>
  <c r="J18" i="112"/>
  <c r="B18" i="112" s="1"/>
  <c r="T17" i="112"/>
  <c r="S17" i="112"/>
  <c r="R17" i="112"/>
  <c r="K17" i="112"/>
  <c r="C17" i="112" s="1"/>
  <c r="J17" i="112"/>
  <c r="B17" i="112"/>
  <c r="S16" i="112"/>
  <c r="R16" i="112"/>
  <c r="K16" i="112"/>
  <c r="J16" i="112"/>
  <c r="B16" i="112" s="1"/>
  <c r="T16" i="112" s="1"/>
  <c r="S15" i="112"/>
  <c r="R15" i="112"/>
  <c r="T15" i="112" s="1"/>
  <c r="K15" i="112"/>
  <c r="J15" i="112"/>
  <c r="B15" i="112" s="1"/>
  <c r="C15" i="112"/>
  <c r="U15" i="112" s="1"/>
  <c r="T14" i="112"/>
  <c r="S14" i="112"/>
  <c r="R14" i="112"/>
  <c r="K14" i="112"/>
  <c r="C14" i="112" s="1"/>
  <c r="J14" i="112"/>
  <c r="B14" i="112"/>
  <c r="S13" i="112"/>
  <c r="C13" i="112" s="1"/>
  <c r="R13" i="112"/>
  <c r="K13" i="112"/>
  <c r="J13" i="112"/>
  <c r="B13" i="112" s="1"/>
  <c r="T13" i="112" s="1"/>
  <c r="S12" i="112"/>
  <c r="R12" i="112"/>
  <c r="K12" i="112"/>
  <c r="J12" i="112"/>
  <c r="B12" i="112" s="1"/>
  <c r="C12" i="112"/>
  <c r="U12" i="112" s="1"/>
  <c r="T11" i="112"/>
  <c r="S11" i="112"/>
  <c r="R11" i="112"/>
  <c r="K11" i="112"/>
  <c r="C11" i="112" s="1"/>
  <c r="J11" i="112"/>
  <c r="B11" i="112"/>
  <c r="S10" i="112"/>
  <c r="U10" i="112" s="1"/>
  <c r="R10" i="112"/>
  <c r="K10" i="112"/>
  <c r="J10" i="112"/>
  <c r="B10" i="112" s="1"/>
  <c r="T10" i="112" s="1"/>
  <c r="C10" i="112"/>
  <c r="S9" i="112"/>
  <c r="R9" i="112"/>
  <c r="K9" i="112"/>
  <c r="J9" i="112"/>
  <c r="B9" i="112" s="1"/>
  <c r="C9" i="112"/>
  <c r="U9" i="112" s="1"/>
  <c r="T8" i="112"/>
  <c r="S8" i="112"/>
  <c r="U8" i="112" s="1"/>
  <c r="R8" i="112"/>
  <c r="K8" i="112"/>
  <c r="C8" i="112" s="1"/>
  <c r="J8" i="112"/>
  <c r="B8" i="112"/>
  <c r="S7" i="112"/>
  <c r="R7" i="112"/>
  <c r="K7" i="112"/>
  <c r="J7" i="112"/>
  <c r="C7" i="112"/>
  <c r="Q33" i="111"/>
  <c r="P33" i="111"/>
  <c r="O33" i="111"/>
  <c r="N33" i="111"/>
  <c r="M33" i="111"/>
  <c r="L33" i="111"/>
  <c r="I33" i="111"/>
  <c r="H33" i="111"/>
  <c r="G33" i="111"/>
  <c r="F33" i="111"/>
  <c r="E33" i="111"/>
  <c r="D33" i="111"/>
  <c r="S32" i="111"/>
  <c r="U32" i="111" s="1"/>
  <c r="R32" i="111"/>
  <c r="K32" i="111"/>
  <c r="J32" i="111"/>
  <c r="B32" i="111" s="1"/>
  <c r="C32" i="111"/>
  <c r="S31" i="111"/>
  <c r="R31" i="111"/>
  <c r="K31" i="111"/>
  <c r="C31" i="111" s="1"/>
  <c r="J31" i="111"/>
  <c r="B31" i="111" s="1"/>
  <c r="S30" i="111"/>
  <c r="R30" i="111"/>
  <c r="T30" i="111" s="1"/>
  <c r="K30" i="111"/>
  <c r="J30" i="111"/>
  <c r="B30" i="111"/>
  <c r="S29" i="111"/>
  <c r="U29" i="111" s="1"/>
  <c r="R29" i="111"/>
  <c r="B29" i="111" s="1"/>
  <c r="K29" i="111"/>
  <c r="J29" i="111"/>
  <c r="C29" i="111"/>
  <c r="S28" i="111"/>
  <c r="R28" i="111"/>
  <c r="K28" i="111"/>
  <c r="J28" i="111"/>
  <c r="B28" i="111"/>
  <c r="S27" i="111"/>
  <c r="R27" i="111"/>
  <c r="K27" i="111"/>
  <c r="C27" i="111" s="1"/>
  <c r="J27" i="111"/>
  <c r="B27" i="111"/>
  <c r="S26" i="111"/>
  <c r="C26" i="111" s="1"/>
  <c r="R26" i="111"/>
  <c r="B26" i="111" s="1"/>
  <c r="S25" i="111"/>
  <c r="R25" i="111"/>
  <c r="K25" i="111"/>
  <c r="J25" i="111"/>
  <c r="S24" i="111"/>
  <c r="R24" i="111"/>
  <c r="K24" i="111"/>
  <c r="C24" i="111" s="1"/>
  <c r="J24" i="111"/>
  <c r="B24" i="111" s="1"/>
  <c r="T24" i="111" s="1"/>
  <c r="U23" i="111"/>
  <c r="S23" i="111"/>
  <c r="R23" i="111"/>
  <c r="T23" i="111" s="1"/>
  <c r="K23" i="111"/>
  <c r="J23" i="111"/>
  <c r="B23" i="111" s="1"/>
  <c r="C23" i="111"/>
  <c r="S22" i="111"/>
  <c r="R22" i="111"/>
  <c r="K22" i="111"/>
  <c r="J22" i="111"/>
  <c r="S21" i="111"/>
  <c r="R21" i="111"/>
  <c r="K21" i="111"/>
  <c r="C21" i="111" s="1"/>
  <c r="J21" i="111"/>
  <c r="B21" i="111" s="1"/>
  <c r="T21" i="111" s="1"/>
  <c r="U20" i="111"/>
  <c r="S20" i="111"/>
  <c r="R20" i="111"/>
  <c r="K20" i="111"/>
  <c r="J20" i="111"/>
  <c r="B20" i="111" s="1"/>
  <c r="C20" i="111"/>
  <c r="T19" i="111"/>
  <c r="S19" i="111"/>
  <c r="R19" i="111"/>
  <c r="K19" i="111"/>
  <c r="C19" i="111" s="1"/>
  <c r="U19" i="111" s="1"/>
  <c r="J19" i="111"/>
  <c r="B19" i="111"/>
  <c r="S18" i="111"/>
  <c r="R18" i="111"/>
  <c r="K18" i="111"/>
  <c r="C18" i="111" s="1"/>
  <c r="J18" i="111"/>
  <c r="B18" i="111" s="1"/>
  <c r="T18" i="111" s="1"/>
  <c r="U17" i="111"/>
  <c r="S17" i="111"/>
  <c r="R17" i="111"/>
  <c r="K17" i="111"/>
  <c r="J17" i="111"/>
  <c r="B17" i="111" s="1"/>
  <c r="C17" i="111"/>
  <c r="T16" i="111"/>
  <c r="S16" i="111"/>
  <c r="R16" i="111"/>
  <c r="K16" i="111"/>
  <c r="C16" i="111" s="1"/>
  <c r="U16" i="111" s="1"/>
  <c r="J16" i="111"/>
  <c r="B16" i="111"/>
  <c r="S15" i="111"/>
  <c r="R15" i="111"/>
  <c r="K15" i="111"/>
  <c r="C15" i="111" s="1"/>
  <c r="J15" i="111"/>
  <c r="B15" i="111" s="1"/>
  <c r="T15" i="111" s="1"/>
  <c r="U14" i="111"/>
  <c r="S14" i="111"/>
  <c r="R14" i="111"/>
  <c r="T14" i="111" s="1"/>
  <c r="K14" i="111"/>
  <c r="J14" i="111"/>
  <c r="B14" i="111" s="1"/>
  <c r="C14" i="111"/>
  <c r="T13" i="111"/>
  <c r="S13" i="111"/>
  <c r="R13" i="111"/>
  <c r="K13" i="111"/>
  <c r="C13" i="111" s="1"/>
  <c r="U13" i="111" s="1"/>
  <c r="J13" i="111"/>
  <c r="B13" i="111"/>
  <c r="S12" i="111"/>
  <c r="R12" i="111"/>
  <c r="K12" i="111"/>
  <c r="C12" i="111" s="1"/>
  <c r="J12" i="111"/>
  <c r="B12" i="111" s="1"/>
  <c r="T12" i="111" s="1"/>
  <c r="U11" i="111"/>
  <c r="S11" i="111"/>
  <c r="R11" i="111"/>
  <c r="K11" i="111"/>
  <c r="J11" i="111"/>
  <c r="B11" i="111" s="1"/>
  <c r="C11" i="111"/>
  <c r="T10" i="111"/>
  <c r="S10" i="111"/>
  <c r="R10" i="111"/>
  <c r="K10" i="111"/>
  <c r="C10" i="111" s="1"/>
  <c r="U10" i="111" s="1"/>
  <c r="J10" i="111"/>
  <c r="B10" i="111"/>
  <c r="S9" i="111"/>
  <c r="R9" i="111"/>
  <c r="K9" i="111"/>
  <c r="C9" i="111" s="1"/>
  <c r="J9" i="111"/>
  <c r="B9" i="111" s="1"/>
  <c r="T9" i="111" s="1"/>
  <c r="U8" i="111"/>
  <c r="S8" i="111"/>
  <c r="R8" i="111"/>
  <c r="K8" i="111"/>
  <c r="J8" i="111"/>
  <c r="B8" i="111" s="1"/>
  <c r="C8" i="111"/>
  <c r="S7" i="111"/>
  <c r="R7" i="111"/>
  <c r="K7" i="111"/>
  <c r="C7" i="111" s="1"/>
  <c r="J7" i="111"/>
  <c r="Q33" i="110"/>
  <c r="P33" i="110"/>
  <c r="O33" i="110"/>
  <c r="N33" i="110"/>
  <c r="M33" i="110"/>
  <c r="L33" i="110"/>
  <c r="I33" i="110"/>
  <c r="H33" i="110"/>
  <c r="G33" i="110"/>
  <c r="F33" i="110"/>
  <c r="E33" i="110"/>
  <c r="D33" i="110"/>
  <c r="U32" i="110"/>
  <c r="S32" i="110"/>
  <c r="R32" i="110"/>
  <c r="K32" i="110"/>
  <c r="J32" i="110"/>
  <c r="B32" i="110" s="1"/>
  <c r="C32" i="110"/>
  <c r="S31" i="110"/>
  <c r="R31" i="110"/>
  <c r="K31" i="110"/>
  <c r="C31" i="110" s="1"/>
  <c r="U31" i="110" s="1"/>
  <c r="J31" i="110"/>
  <c r="B31" i="110" s="1"/>
  <c r="S30" i="110"/>
  <c r="U30" i="110" s="1"/>
  <c r="R30" i="110"/>
  <c r="B30" i="110" s="1"/>
  <c r="T30" i="110" s="1"/>
  <c r="K30" i="110"/>
  <c r="C30" i="110" s="1"/>
  <c r="J30" i="110"/>
  <c r="U29" i="110"/>
  <c r="S29" i="110"/>
  <c r="R29" i="110"/>
  <c r="T29" i="110" s="1"/>
  <c r="K29" i="110"/>
  <c r="J29" i="110"/>
  <c r="B29" i="110" s="1"/>
  <c r="C29" i="110"/>
  <c r="S28" i="110"/>
  <c r="R28" i="110"/>
  <c r="B28" i="110" s="1"/>
  <c r="K28" i="110"/>
  <c r="J28" i="110"/>
  <c r="S27" i="110"/>
  <c r="R27" i="110"/>
  <c r="K27" i="110"/>
  <c r="C27" i="110" s="1"/>
  <c r="J27" i="110"/>
  <c r="B27" i="110" s="1"/>
  <c r="S26" i="110"/>
  <c r="C26" i="110" s="1"/>
  <c r="R26" i="110"/>
  <c r="B26" i="110"/>
  <c r="S25" i="110"/>
  <c r="R25" i="110"/>
  <c r="K25" i="110"/>
  <c r="J25" i="110"/>
  <c r="B25" i="110" s="1"/>
  <c r="C25" i="110"/>
  <c r="S24" i="110"/>
  <c r="C24" i="110" s="1"/>
  <c r="R24" i="110"/>
  <c r="T24" i="110" s="1"/>
  <c r="K24" i="110"/>
  <c r="J24" i="110"/>
  <c r="B24" i="110"/>
  <c r="T23" i="110"/>
  <c r="S23" i="110"/>
  <c r="R23" i="110"/>
  <c r="K23" i="110"/>
  <c r="J23" i="110"/>
  <c r="B23" i="110"/>
  <c r="S22" i="110"/>
  <c r="R22" i="110"/>
  <c r="K22" i="110"/>
  <c r="J22" i="110"/>
  <c r="S21" i="110"/>
  <c r="R21" i="110"/>
  <c r="T21" i="110" s="1"/>
  <c r="K21" i="110"/>
  <c r="C21" i="110" s="1"/>
  <c r="J21" i="110"/>
  <c r="B21" i="110"/>
  <c r="T20" i="110"/>
  <c r="S20" i="110"/>
  <c r="R20" i="110"/>
  <c r="K20" i="110"/>
  <c r="J20" i="110"/>
  <c r="B20" i="110"/>
  <c r="S19" i="110"/>
  <c r="U19" i="110" s="1"/>
  <c r="R19" i="110"/>
  <c r="K19" i="110"/>
  <c r="J19" i="110"/>
  <c r="B19" i="110" s="1"/>
  <c r="C19" i="110"/>
  <c r="S18" i="110"/>
  <c r="R18" i="110"/>
  <c r="T18" i="110" s="1"/>
  <c r="K18" i="110"/>
  <c r="C18" i="110" s="1"/>
  <c r="J18" i="110"/>
  <c r="B18" i="110"/>
  <c r="T17" i="110"/>
  <c r="S17" i="110"/>
  <c r="R17" i="110"/>
  <c r="K17" i="110"/>
  <c r="J17" i="110"/>
  <c r="B17" i="110"/>
  <c r="S16" i="110"/>
  <c r="R16" i="110"/>
  <c r="K16" i="110"/>
  <c r="C16" i="110" s="1"/>
  <c r="J16" i="110"/>
  <c r="S15" i="110"/>
  <c r="U15" i="110" s="1"/>
  <c r="R15" i="110"/>
  <c r="T15" i="110" s="1"/>
  <c r="K15" i="110"/>
  <c r="C15" i="110" s="1"/>
  <c r="J15" i="110"/>
  <c r="B15" i="110"/>
  <c r="T14" i="110"/>
  <c r="S14" i="110"/>
  <c r="R14" i="110"/>
  <c r="K14" i="110"/>
  <c r="J14" i="110"/>
  <c r="B14" i="110"/>
  <c r="S13" i="110"/>
  <c r="U13" i="110" s="1"/>
  <c r="R13" i="110"/>
  <c r="T13" i="110" s="1"/>
  <c r="K13" i="110"/>
  <c r="J13" i="110"/>
  <c r="B13" i="110" s="1"/>
  <c r="C13" i="110"/>
  <c r="S12" i="110"/>
  <c r="C12" i="110" s="1"/>
  <c r="R12" i="110"/>
  <c r="T12" i="110" s="1"/>
  <c r="K12" i="110"/>
  <c r="J12" i="110"/>
  <c r="B12" i="110"/>
  <c r="S11" i="110"/>
  <c r="R11" i="110"/>
  <c r="K11" i="110"/>
  <c r="J11" i="110"/>
  <c r="B11" i="110" s="1"/>
  <c r="T11" i="110" s="1"/>
  <c r="S10" i="110"/>
  <c r="U10" i="110" s="1"/>
  <c r="R10" i="110"/>
  <c r="K10" i="110"/>
  <c r="J10" i="110"/>
  <c r="B10" i="110" s="1"/>
  <c r="C10" i="110"/>
  <c r="S9" i="110"/>
  <c r="C9" i="110" s="1"/>
  <c r="R9" i="110"/>
  <c r="T9" i="110" s="1"/>
  <c r="K9" i="110"/>
  <c r="J9" i="110"/>
  <c r="B9" i="110"/>
  <c r="T8" i="110"/>
  <c r="S8" i="110"/>
  <c r="R8" i="110"/>
  <c r="K8" i="110"/>
  <c r="J8" i="110"/>
  <c r="B8" i="110"/>
  <c r="S7" i="110"/>
  <c r="R7" i="110"/>
  <c r="K7" i="110"/>
  <c r="J7" i="110"/>
  <c r="C7" i="110"/>
  <c r="S33" i="113" l="1"/>
  <c r="C28" i="113"/>
  <c r="U28" i="113" s="1"/>
  <c r="U18" i="113"/>
  <c r="B31" i="112"/>
  <c r="B7" i="112"/>
  <c r="B16" i="110"/>
  <c r="T16" i="110" s="1"/>
  <c r="U19" i="113"/>
  <c r="U25" i="113"/>
  <c r="B25" i="113"/>
  <c r="T25" i="113"/>
  <c r="U22" i="113"/>
  <c r="R33" i="113"/>
  <c r="B22" i="113"/>
  <c r="T22" i="113" s="1"/>
  <c r="U16" i="113"/>
  <c r="K33" i="113"/>
  <c r="T16" i="113"/>
  <c r="C27" i="112"/>
  <c r="U22" i="112"/>
  <c r="B22" i="112"/>
  <c r="T22" i="112" s="1"/>
  <c r="C31" i="112"/>
  <c r="U31" i="112" s="1"/>
  <c r="T31" i="112"/>
  <c r="B28" i="112"/>
  <c r="T28" i="112" s="1"/>
  <c r="B27" i="112"/>
  <c r="R33" i="112"/>
  <c r="U25" i="112"/>
  <c r="S33" i="112"/>
  <c r="U19" i="112"/>
  <c r="C16" i="112"/>
  <c r="U16" i="112" s="1"/>
  <c r="U31" i="111"/>
  <c r="T31" i="111"/>
  <c r="C28" i="111"/>
  <c r="U28" i="111" s="1"/>
  <c r="T28" i="111"/>
  <c r="C25" i="111"/>
  <c r="U25" i="111" s="1"/>
  <c r="B25" i="111"/>
  <c r="T25" i="111" s="1"/>
  <c r="C22" i="111"/>
  <c r="U22" i="111" s="1"/>
  <c r="B22" i="111"/>
  <c r="T22" i="111" s="1"/>
  <c r="R33" i="111"/>
  <c r="B7" i="111"/>
  <c r="B33" i="111" s="1"/>
  <c r="T7" i="111"/>
  <c r="U16" i="110"/>
  <c r="T31" i="110"/>
  <c r="C28" i="110"/>
  <c r="U28" i="110" s="1"/>
  <c r="S33" i="110"/>
  <c r="T28" i="110"/>
  <c r="R33" i="110"/>
  <c r="U25" i="110"/>
  <c r="C22" i="110"/>
  <c r="U22" i="110" s="1"/>
  <c r="B22" i="110"/>
  <c r="T22" i="110" s="1"/>
  <c r="K33" i="110"/>
  <c r="B7" i="110"/>
  <c r="U17" i="113"/>
  <c r="T10" i="113"/>
  <c r="T29" i="113"/>
  <c r="U14" i="113"/>
  <c r="U7" i="113"/>
  <c r="T7" i="113"/>
  <c r="T33" i="113" s="1"/>
  <c r="J33" i="113"/>
  <c r="C8" i="113"/>
  <c r="U8" i="113" s="1"/>
  <c r="C11" i="113"/>
  <c r="U11" i="113" s="1"/>
  <c r="C14" i="113"/>
  <c r="U20" i="112"/>
  <c r="T18" i="112"/>
  <c r="B33" i="112"/>
  <c r="T7" i="112"/>
  <c r="T33" i="112" s="1"/>
  <c r="U11" i="112"/>
  <c r="U14" i="112"/>
  <c r="T21" i="112"/>
  <c r="T12" i="112"/>
  <c r="U17" i="112"/>
  <c r="U29" i="112"/>
  <c r="U7" i="112"/>
  <c r="U33" i="112" s="1"/>
  <c r="U13" i="112"/>
  <c r="K33" i="112"/>
  <c r="T29" i="112"/>
  <c r="T32" i="112"/>
  <c r="J33" i="112"/>
  <c r="T9" i="112"/>
  <c r="B30" i="112"/>
  <c r="T30" i="112" s="1"/>
  <c r="U12" i="111"/>
  <c r="U21" i="111"/>
  <c r="T17" i="111"/>
  <c r="U15" i="111"/>
  <c r="U24" i="111"/>
  <c r="T8" i="111"/>
  <c r="T11" i="111"/>
  <c r="T20" i="111"/>
  <c r="U7" i="111"/>
  <c r="U33" i="111" s="1"/>
  <c r="U9" i="111"/>
  <c r="U18" i="111"/>
  <c r="T32" i="111"/>
  <c r="K33" i="111"/>
  <c r="T29" i="111"/>
  <c r="J33" i="111"/>
  <c r="C30" i="111"/>
  <c r="U30" i="111" s="1"/>
  <c r="S33" i="111"/>
  <c r="T10" i="110"/>
  <c r="T19" i="110"/>
  <c r="U21" i="110"/>
  <c r="U8" i="110"/>
  <c r="T32" i="110"/>
  <c r="U18" i="110"/>
  <c r="T25" i="110"/>
  <c r="J33" i="110"/>
  <c r="U7" i="110"/>
  <c r="T7" i="110"/>
  <c r="T33" i="110" s="1"/>
  <c r="C8" i="110"/>
  <c r="C11" i="110"/>
  <c r="U11" i="110" s="1"/>
  <c r="C14" i="110"/>
  <c r="U14" i="110" s="1"/>
  <c r="C17" i="110"/>
  <c r="U17" i="110" s="1"/>
  <c r="C20" i="110"/>
  <c r="U20" i="110" s="1"/>
  <c r="C23" i="110"/>
  <c r="U23" i="110" s="1"/>
  <c r="U9" i="110"/>
  <c r="U12" i="110"/>
  <c r="U24" i="110"/>
  <c r="Q33" i="109"/>
  <c r="P33" i="109"/>
  <c r="O33" i="109"/>
  <c r="N33" i="109"/>
  <c r="M33" i="109"/>
  <c r="L33" i="109"/>
  <c r="I33" i="109"/>
  <c r="H33" i="109"/>
  <c r="G33" i="109"/>
  <c r="F33" i="109"/>
  <c r="E33" i="109"/>
  <c r="D33" i="109"/>
  <c r="S32" i="109"/>
  <c r="R32" i="109"/>
  <c r="B32" i="109" s="1"/>
  <c r="K32" i="109"/>
  <c r="C32" i="109" s="1"/>
  <c r="J32" i="109"/>
  <c r="S31" i="109"/>
  <c r="R31" i="109"/>
  <c r="K31" i="109"/>
  <c r="C31" i="109" s="1"/>
  <c r="J31" i="109"/>
  <c r="U30" i="109"/>
  <c r="S30" i="109"/>
  <c r="R30" i="109"/>
  <c r="K30" i="109"/>
  <c r="J30" i="109"/>
  <c r="C30" i="109"/>
  <c r="S29" i="109"/>
  <c r="U29" i="109" s="1"/>
  <c r="R29" i="109"/>
  <c r="B29" i="109" s="1"/>
  <c r="K29" i="109"/>
  <c r="C29" i="109" s="1"/>
  <c r="J29" i="109"/>
  <c r="S28" i="109"/>
  <c r="R28" i="109"/>
  <c r="K28" i="109"/>
  <c r="J28" i="109"/>
  <c r="C28" i="109"/>
  <c r="B28" i="109"/>
  <c r="S27" i="109"/>
  <c r="R27" i="109"/>
  <c r="K27" i="109"/>
  <c r="C27" i="109" s="1"/>
  <c r="J27" i="109"/>
  <c r="B27" i="109" s="1"/>
  <c r="S26" i="109"/>
  <c r="C26" i="109" s="1"/>
  <c r="R26" i="109"/>
  <c r="B26" i="109" s="1"/>
  <c r="S25" i="109"/>
  <c r="R25" i="109"/>
  <c r="K25" i="109"/>
  <c r="C25" i="109" s="1"/>
  <c r="J25" i="109"/>
  <c r="S24" i="109"/>
  <c r="R24" i="109"/>
  <c r="K24" i="109"/>
  <c r="J24" i="109"/>
  <c r="B24" i="109" s="1"/>
  <c r="C24" i="109"/>
  <c r="U24" i="109" s="1"/>
  <c r="T23" i="109"/>
  <c r="S23" i="109"/>
  <c r="R23" i="109"/>
  <c r="K23" i="109"/>
  <c r="C23" i="109" s="1"/>
  <c r="J23" i="109"/>
  <c r="B23" i="109"/>
  <c r="S22" i="109"/>
  <c r="C22" i="109" s="1"/>
  <c r="R22" i="109"/>
  <c r="K22" i="109"/>
  <c r="J22" i="109"/>
  <c r="S21" i="109"/>
  <c r="R21" i="109"/>
  <c r="K21" i="109"/>
  <c r="J21" i="109"/>
  <c r="B21" i="109" s="1"/>
  <c r="C21" i="109"/>
  <c r="U21" i="109" s="1"/>
  <c r="T20" i="109"/>
  <c r="S20" i="109"/>
  <c r="R20" i="109"/>
  <c r="K20" i="109"/>
  <c r="C20" i="109" s="1"/>
  <c r="J20" i="109"/>
  <c r="B20" i="109"/>
  <c r="S19" i="109"/>
  <c r="C19" i="109" s="1"/>
  <c r="R19" i="109"/>
  <c r="K19" i="109"/>
  <c r="J19" i="109"/>
  <c r="B19" i="109" s="1"/>
  <c r="T19" i="109" s="1"/>
  <c r="S18" i="109"/>
  <c r="R18" i="109"/>
  <c r="K18" i="109"/>
  <c r="J18" i="109"/>
  <c r="B18" i="109" s="1"/>
  <c r="C18" i="109"/>
  <c r="U18" i="109" s="1"/>
  <c r="T17" i="109"/>
  <c r="S17" i="109"/>
  <c r="R17" i="109"/>
  <c r="K17" i="109"/>
  <c r="C17" i="109" s="1"/>
  <c r="J17" i="109"/>
  <c r="B17" i="109"/>
  <c r="S16" i="109"/>
  <c r="R16" i="109"/>
  <c r="K16" i="109"/>
  <c r="J16" i="109"/>
  <c r="B16" i="109" s="1"/>
  <c r="T16" i="109" s="1"/>
  <c r="S15" i="109"/>
  <c r="R15" i="109"/>
  <c r="K15" i="109"/>
  <c r="J15" i="109"/>
  <c r="B15" i="109" s="1"/>
  <c r="C15" i="109"/>
  <c r="U15" i="109" s="1"/>
  <c r="T14" i="109"/>
  <c r="S14" i="109"/>
  <c r="U14" i="109" s="1"/>
  <c r="R14" i="109"/>
  <c r="K14" i="109"/>
  <c r="C14" i="109" s="1"/>
  <c r="J14" i="109"/>
  <c r="B14" i="109"/>
  <c r="S13" i="109"/>
  <c r="C13" i="109" s="1"/>
  <c r="R13" i="109"/>
  <c r="K13" i="109"/>
  <c r="J13" i="109"/>
  <c r="B13" i="109" s="1"/>
  <c r="T13" i="109" s="1"/>
  <c r="S12" i="109"/>
  <c r="R12" i="109"/>
  <c r="K12" i="109"/>
  <c r="J12" i="109"/>
  <c r="B12" i="109" s="1"/>
  <c r="C12" i="109"/>
  <c r="U12" i="109" s="1"/>
  <c r="T11" i="109"/>
  <c r="S11" i="109"/>
  <c r="R11" i="109"/>
  <c r="K11" i="109"/>
  <c r="C11" i="109" s="1"/>
  <c r="J11" i="109"/>
  <c r="B11" i="109"/>
  <c r="S10" i="109"/>
  <c r="U10" i="109" s="1"/>
  <c r="R10" i="109"/>
  <c r="K10" i="109"/>
  <c r="J10" i="109"/>
  <c r="B10" i="109" s="1"/>
  <c r="T10" i="109" s="1"/>
  <c r="C10" i="109"/>
  <c r="S9" i="109"/>
  <c r="R9" i="109"/>
  <c r="K9" i="109"/>
  <c r="J9" i="109"/>
  <c r="B9" i="109" s="1"/>
  <c r="C9" i="109"/>
  <c r="U9" i="109" s="1"/>
  <c r="T8" i="109"/>
  <c r="S8" i="109"/>
  <c r="R8" i="109"/>
  <c r="K8" i="109"/>
  <c r="C8" i="109" s="1"/>
  <c r="J8" i="109"/>
  <c r="B8" i="109"/>
  <c r="S7" i="109"/>
  <c r="R7" i="109"/>
  <c r="K7" i="109"/>
  <c r="J7" i="109"/>
  <c r="C7" i="109"/>
  <c r="B33" i="113" l="1"/>
  <c r="C33" i="111"/>
  <c r="T33" i="111"/>
  <c r="B33" i="110"/>
  <c r="B25" i="109"/>
  <c r="T25" i="109" s="1"/>
  <c r="K33" i="109"/>
  <c r="J33" i="109"/>
  <c r="T18" i="109"/>
  <c r="T7" i="109"/>
  <c r="T33" i="109" s="1"/>
  <c r="B7" i="109"/>
  <c r="C33" i="112"/>
  <c r="C33" i="110"/>
  <c r="U33" i="113"/>
  <c r="C33" i="113"/>
  <c r="U33" i="110"/>
  <c r="U31" i="109"/>
  <c r="B31" i="109"/>
  <c r="T31" i="109" s="1"/>
  <c r="U28" i="109"/>
  <c r="T28" i="109"/>
  <c r="U25" i="109"/>
  <c r="S33" i="109"/>
  <c r="B22" i="109"/>
  <c r="T22" i="109" s="1"/>
  <c r="C16" i="109"/>
  <c r="C33" i="109" s="1"/>
  <c r="R33" i="109"/>
  <c r="U11" i="109"/>
  <c r="U23" i="109"/>
  <c r="T21" i="109"/>
  <c r="T12" i="109"/>
  <c r="T24" i="109"/>
  <c r="U17" i="109"/>
  <c r="U32" i="109"/>
  <c r="U8" i="109"/>
  <c r="T15" i="109"/>
  <c r="U20" i="109"/>
  <c r="U19" i="109"/>
  <c r="T29" i="109"/>
  <c r="T32" i="109"/>
  <c r="U7" i="109"/>
  <c r="U13" i="109"/>
  <c r="U22" i="109"/>
  <c r="T9" i="109"/>
  <c r="B30" i="109"/>
  <c r="T30" i="109" s="1"/>
  <c r="B33" i="109" l="1"/>
  <c r="U16" i="109"/>
  <c r="U33" i="109"/>
  <c r="Q33" i="108" l="1"/>
  <c r="P33" i="108"/>
  <c r="O33" i="108"/>
  <c r="N33" i="108"/>
  <c r="M33" i="108"/>
  <c r="L33" i="108"/>
  <c r="I33" i="108"/>
  <c r="H33" i="108"/>
  <c r="G33" i="108"/>
  <c r="F33" i="108"/>
  <c r="E33" i="108"/>
  <c r="D33" i="108"/>
  <c r="U32" i="108"/>
  <c r="T32" i="108"/>
  <c r="S32" i="108"/>
  <c r="R32" i="108"/>
  <c r="K32" i="108"/>
  <c r="J32" i="108"/>
  <c r="C32" i="108"/>
  <c r="B32" i="108"/>
  <c r="S31" i="108"/>
  <c r="R31" i="108"/>
  <c r="K31" i="108"/>
  <c r="C31" i="108" s="1"/>
  <c r="J31" i="108"/>
  <c r="B31" i="108" s="1"/>
  <c r="T31" i="108" s="1"/>
  <c r="S30" i="108"/>
  <c r="U30" i="108" s="1"/>
  <c r="R30" i="108"/>
  <c r="K30" i="108"/>
  <c r="J30" i="108"/>
  <c r="B30" i="108" s="1"/>
  <c r="C30" i="108"/>
  <c r="U29" i="108"/>
  <c r="T29" i="108"/>
  <c r="S29" i="108"/>
  <c r="R29" i="108"/>
  <c r="K29" i="108"/>
  <c r="J29" i="108"/>
  <c r="C29" i="108"/>
  <c r="B29" i="108"/>
  <c r="S28" i="108"/>
  <c r="R28" i="108"/>
  <c r="K28" i="108"/>
  <c r="C28" i="108" s="1"/>
  <c r="J28" i="108"/>
  <c r="B28" i="108" s="1"/>
  <c r="T28" i="108" s="1"/>
  <c r="S27" i="108"/>
  <c r="R27" i="108"/>
  <c r="K27" i="108"/>
  <c r="C27" i="108" s="1"/>
  <c r="J27" i="108"/>
  <c r="B27" i="108" s="1"/>
  <c r="S26" i="108"/>
  <c r="R26" i="108"/>
  <c r="B26" i="108" s="1"/>
  <c r="C26" i="108"/>
  <c r="S25" i="108"/>
  <c r="C25" i="108" s="1"/>
  <c r="R25" i="108"/>
  <c r="K25" i="108"/>
  <c r="J25" i="108"/>
  <c r="B25" i="108"/>
  <c r="S24" i="108"/>
  <c r="R24" i="108"/>
  <c r="K24" i="108"/>
  <c r="J24" i="108"/>
  <c r="S23" i="108"/>
  <c r="U23" i="108" s="1"/>
  <c r="R23" i="108"/>
  <c r="T23" i="108" s="1"/>
  <c r="K23" i="108"/>
  <c r="J23" i="108"/>
  <c r="C23" i="108"/>
  <c r="B23" i="108"/>
  <c r="S22" i="108"/>
  <c r="R22" i="108"/>
  <c r="K22" i="108"/>
  <c r="J22" i="108"/>
  <c r="S21" i="108"/>
  <c r="C21" i="108" s="1"/>
  <c r="R21" i="108"/>
  <c r="K21" i="108"/>
  <c r="J21" i="108"/>
  <c r="S20" i="108"/>
  <c r="U20" i="108" s="1"/>
  <c r="R20" i="108"/>
  <c r="T20" i="108" s="1"/>
  <c r="K20" i="108"/>
  <c r="J20" i="108"/>
  <c r="C20" i="108"/>
  <c r="B20" i="108"/>
  <c r="S19" i="108"/>
  <c r="U19" i="108" s="1"/>
  <c r="R19" i="108"/>
  <c r="T19" i="108" s="1"/>
  <c r="K19" i="108"/>
  <c r="J19" i="108"/>
  <c r="C19" i="108"/>
  <c r="B19" i="108"/>
  <c r="S18" i="108"/>
  <c r="R18" i="108"/>
  <c r="K18" i="108"/>
  <c r="J18" i="108"/>
  <c r="S17" i="108"/>
  <c r="U17" i="108" s="1"/>
  <c r="R17" i="108"/>
  <c r="T17" i="108" s="1"/>
  <c r="K17" i="108"/>
  <c r="J17" i="108"/>
  <c r="C17" i="108"/>
  <c r="B17" i="108"/>
  <c r="S16" i="108"/>
  <c r="R16" i="108"/>
  <c r="K16" i="108"/>
  <c r="J16" i="108"/>
  <c r="C16" i="108"/>
  <c r="B16" i="108"/>
  <c r="S15" i="108"/>
  <c r="C15" i="108" s="1"/>
  <c r="R15" i="108"/>
  <c r="K15" i="108"/>
  <c r="J15" i="108"/>
  <c r="S14" i="108"/>
  <c r="U14" i="108" s="1"/>
  <c r="R14" i="108"/>
  <c r="T14" i="108" s="1"/>
  <c r="K14" i="108"/>
  <c r="J14" i="108"/>
  <c r="C14" i="108"/>
  <c r="B14" i="108"/>
  <c r="S13" i="108"/>
  <c r="U13" i="108" s="1"/>
  <c r="R13" i="108"/>
  <c r="T13" i="108" s="1"/>
  <c r="K13" i="108"/>
  <c r="J13" i="108"/>
  <c r="C13" i="108"/>
  <c r="B13" i="108"/>
  <c r="S12" i="108"/>
  <c r="C12" i="108" s="1"/>
  <c r="R12" i="108"/>
  <c r="K12" i="108"/>
  <c r="J12" i="108"/>
  <c r="S11" i="108"/>
  <c r="U11" i="108" s="1"/>
  <c r="R11" i="108"/>
  <c r="T11" i="108" s="1"/>
  <c r="K11" i="108"/>
  <c r="J11" i="108"/>
  <c r="C11" i="108"/>
  <c r="B11" i="108"/>
  <c r="S10" i="108"/>
  <c r="U10" i="108" s="1"/>
  <c r="R10" i="108"/>
  <c r="T10" i="108" s="1"/>
  <c r="K10" i="108"/>
  <c r="J10" i="108"/>
  <c r="C10" i="108"/>
  <c r="B10" i="108"/>
  <c r="S9" i="108"/>
  <c r="R9" i="108"/>
  <c r="K9" i="108"/>
  <c r="J9" i="108"/>
  <c r="S8" i="108"/>
  <c r="R8" i="108"/>
  <c r="T8" i="108" s="1"/>
  <c r="K8" i="108"/>
  <c r="J8" i="108"/>
  <c r="C8" i="108"/>
  <c r="B8" i="108"/>
  <c r="S7" i="108"/>
  <c r="R7" i="108"/>
  <c r="T7" i="108" s="1"/>
  <c r="T33" i="108" s="1"/>
  <c r="K7" i="108"/>
  <c r="J7" i="108"/>
  <c r="S33" i="108" l="1"/>
  <c r="J33" i="108"/>
  <c r="U25" i="108"/>
  <c r="T25" i="108"/>
  <c r="C22" i="108"/>
  <c r="U22" i="108" s="1"/>
  <c r="B22" i="108"/>
  <c r="T22" i="108" s="1"/>
  <c r="K33" i="108"/>
  <c r="U16" i="108"/>
  <c r="T16" i="108"/>
  <c r="U7" i="108"/>
  <c r="U33" i="108" s="1"/>
  <c r="U31" i="108"/>
  <c r="T9" i="108"/>
  <c r="U9" i="108"/>
  <c r="T12" i="108"/>
  <c r="T21" i="108"/>
  <c r="U28" i="108"/>
  <c r="T30" i="108"/>
  <c r="U12" i="108"/>
  <c r="U15" i="108"/>
  <c r="U21" i="108"/>
  <c r="R33" i="108"/>
  <c r="B12" i="108"/>
  <c r="B33" i="108" s="1"/>
  <c r="B15" i="108"/>
  <c r="T15" i="108" s="1"/>
  <c r="B18" i="108"/>
  <c r="T18" i="108" s="1"/>
  <c r="C18" i="108"/>
  <c r="U18" i="108" s="1"/>
  <c r="C24" i="108"/>
  <c r="U24" i="108" s="1"/>
  <c r="U8" i="108"/>
  <c r="B9" i="108"/>
  <c r="B21" i="108"/>
  <c r="B24" i="108"/>
  <c r="T24" i="108" s="1"/>
  <c r="C9" i="108"/>
  <c r="C33" i="108" s="1"/>
  <c r="S27" i="105"/>
  <c r="R27" i="105"/>
  <c r="K27" i="105"/>
  <c r="C27" i="105" s="1"/>
  <c r="J27" i="105"/>
  <c r="B27" i="105" s="1"/>
  <c r="S26" i="105"/>
  <c r="C26" i="105" s="1"/>
  <c r="R26" i="105"/>
  <c r="B26" i="105" s="1"/>
  <c r="Q33" i="105" l="1"/>
  <c r="P33" i="105"/>
  <c r="O33" i="105"/>
  <c r="N33" i="105"/>
  <c r="M33" i="105"/>
  <c r="L33" i="105"/>
  <c r="I33" i="105"/>
  <c r="H33" i="105"/>
  <c r="G33" i="105"/>
  <c r="F33" i="105"/>
  <c r="E33" i="105"/>
  <c r="D33" i="105"/>
  <c r="S32" i="105"/>
  <c r="C32" i="105" s="1"/>
  <c r="U32" i="105" s="1"/>
  <c r="R32" i="105"/>
  <c r="B32" i="105" s="1"/>
  <c r="T32" i="105" s="1"/>
  <c r="K32" i="105"/>
  <c r="J32" i="105"/>
  <c r="S31" i="105"/>
  <c r="R31" i="105"/>
  <c r="K31" i="105"/>
  <c r="C31" i="105" s="1"/>
  <c r="J31" i="105"/>
  <c r="B31" i="105" s="1"/>
  <c r="S30" i="105"/>
  <c r="R30" i="105"/>
  <c r="K30" i="105"/>
  <c r="J30" i="105"/>
  <c r="S29" i="105"/>
  <c r="C29" i="105" s="1"/>
  <c r="U29" i="105" s="1"/>
  <c r="R29" i="105"/>
  <c r="B29" i="105" s="1"/>
  <c r="K29" i="105"/>
  <c r="J29" i="105"/>
  <c r="S28" i="105"/>
  <c r="R28" i="105"/>
  <c r="K28" i="105"/>
  <c r="J28" i="105"/>
  <c r="S25" i="105"/>
  <c r="R25" i="105"/>
  <c r="K25" i="105"/>
  <c r="J25" i="105"/>
  <c r="S24" i="105"/>
  <c r="R24" i="105"/>
  <c r="K24" i="105"/>
  <c r="J24" i="105"/>
  <c r="S23" i="105"/>
  <c r="R23" i="105"/>
  <c r="K23" i="105"/>
  <c r="C23" i="105" s="1"/>
  <c r="J23" i="105"/>
  <c r="B23" i="105" s="1"/>
  <c r="S22" i="105"/>
  <c r="R22" i="105"/>
  <c r="K22" i="105"/>
  <c r="J22" i="105"/>
  <c r="S21" i="105"/>
  <c r="C21" i="105" s="1"/>
  <c r="U21" i="105" s="1"/>
  <c r="R21" i="105"/>
  <c r="B21" i="105" s="1"/>
  <c r="K21" i="105"/>
  <c r="J21" i="105"/>
  <c r="S20" i="105"/>
  <c r="R20" i="105"/>
  <c r="K20" i="105"/>
  <c r="C20" i="105" s="1"/>
  <c r="J20" i="105"/>
  <c r="B20" i="105" s="1"/>
  <c r="S19" i="105"/>
  <c r="R19" i="105"/>
  <c r="K19" i="105"/>
  <c r="J19" i="105"/>
  <c r="S18" i="105"/>
  <c r="R18" i="105"/>
  <c r="K18" i="105"/>
  <c r="J18" i="105"/>
  <c r="S17" i="105"/>
  <c r="R17" i="105"/>
  <c r="T17" i="105" s="1"/>
  <c r="K17" i="105"/>
  <c r="C17" i="105" s="1"/>
  <c r="J17" i="105"/>
  <c r="B17" i="105"/>
  <c r="S16" i="105"/>
  <c r="R16" i="105"/>
  <c r="K16" i="105"/>
  <c r="J16" i="105"/>
  <c r="S15" i="105"/>
  <c r="R15" i="105"/>
  <c r="K15" i="105"/>
  <c r="J15" i="105"/>
  <c r="S14" i="105"/>
  <c r="R14" i="105"/>
  <c r="T14" i="105" s="1"/>
  <c r="K14" i="105"/>
  <c r="C14" i="105" s="1"/>
  <c r="J14" i="105"/>
  <c r="B14" i="105"/>
  <c r="S13" i="105"/>
  <c r="R13" i="105"/>
  <c r="K13" i="105"/>
  <c r="J13" i="105"/>
  <c r="S12" i="105"/>
  <c r="C12" i="105" s="1"/>
  <c r="U12" i="105" s="1"/>
  <c r="R12" i="105"/>
  <c r="B12" i="105" s="1"/>
  <c r="K12" i="105"/>
  <c r="J12" i="105"/>
  <c r="S11" i="105"/>
  <c r="R11" i="105"/>
  <c r="K11" i="105"/>
  <c r="C11" i="105" s="1"/>
  <c r="J11" i="105"/>
  <c r="B11" i="105" s="1"/>
  <c r="S10" i="105"/>
  <c r="U10" i="105" s="1"/>
  <c r="R10" i="105"/>
  <c r="K10" i="105"/>
  <c r="J10" i="105"/>
  <c r="C10" i="105"/>
  <c r="S9" i="105"/>
  <c r="C9" i="105" s="1"/>
  <c r="U9" i="105" s="1"/>
  <c r="R9" i="105"/>
  <c r="K9" i="105"/>
  <c r="J9" i="105"/>
  <c r="S8" i="105"/>
  <c r="R8" i="105"/>
  <c r="T8" i="105" s="1"/>
  <c r="K8" i="105"/>
  <c r="J8" i="105"/>
  <c r="B8" i="105"/>
  <c r="S7" i="105"/>
  <c r="R7" i="105"/>
  <c r="K7" i="105"/>
  <c r="J7" i="105"/>
  <c r="C7" i="105"/>
  <c r="S31" i="103"/>
  <c r="R31" i="103"/>
  <c r="K31" i="103"/>
  <c r="C31" i="103" s="1"/>
  <c r="J31" i="103"/>
  <c r="B31" i="103" s="1"/>
  <c r="S30" i="103"/>
  <c r="R30" i="103"/>
  <c r="K30" i="103"/>
  <c r="C30" i="103" s="1"/>
  <c r="J30" i="103"/>
  <c r="B30" i="103" s="1"/>
  <c r="S28" i="103"/>
  <c r="R28" i="103"/>
  <c r="K28" i="103"/>
  <c r="J28" i="103"/>
  <c r="J25" i="103"/>
  <c r="K25" i="103"/>
  <c r="R25" i="103"/>
  <c r="S25" i="103"/>
  <c r="U7" i="105" l="1"/>
  <c r="B28" i="105"/>
  <c r="C28" i="103"/>
  <c r="C24" i="105"/>
  <c r="U24" i="105" s="1"/>
  <c r="B24" i="105"/>
  <c r="T24" i="105" s="1"/>
  <c r="C15" i="105"/>
  <c r="U15" i="105" s="1"/>
  <c r="B15" i="105"/>
  <c r="T15" i="105" s="1"/>
  <c r="T11" i="105"/>
  <c r="J33" i="105"/>
  <c r="C28" i="105"/>
  <c r="U28" i="105" s="1"/>
  <c r="R33" i="105"/>
  <c r="C18" i="105"/>
  <c r="U18" i="105" s="1"/>
  <c r="K33" i="105"/>
  <c r="T25" i="105"/>
  <c r="U30" i="105"/>
  <c r="U14" i="105"/>
  <c r="T23" i="105"/>
  <c r="T31" i="105"/>
  <c r="U11" i="105"/>
  <c r="T9" i="105"/>
  <c r="T20" i="105"/>
  <c r="T28" i="105"/>
  <c r="U17" i="105"/>
  <c r="U20" i="105"/>
  <c r="U23" i="105"/>
  <c r="U31" i="105"/>
  <c r="U8" i="105"/>
  <c r="C8" i="105"/>
  <c r="T29" i="105"/>
  <c r="T12" i="105"/>
  <c r="T21" i="105"/>
  <c r="B13" i="105"/>
  <c r="T13" i="105" s="1"/>
  <c r="B22" i="105"/>
  <c r="T22" i="105" s="1"/>
  <c r="B30" i="105"/>
  <c r="T30" i="105" s="1"/>
  <c r="C13" i="105"/>
  <c r="U13" i="105" s="1"/>
  <c r="C16" i="105"/>
  <c r="U16" i="105" s="1"/>
  <c r="C19" i="105"/>
  <c r="U19" i="105" s="1"/>
  <c r="C22" i="105"/>
  <c r="U22" i="105" s="1"/>
  <c r="C25" i="105"/>
  <c r="U25" i="105" s="1"/>
  <c r="C30" i="105"/>
  <c r="B16" i="105"/>
  <c r="T16" i="105" s="1"/>
  <c r="B7" i="105"/>
  <c r="T7" i="105" s="1"/>
  <c r="T33" i="105" s="1"/>
  <c r="B10" i="105"/>
  <c r="T10" i="105" s="1"/>
  <c r="B19" i="105"/>
  <c r="T19" i="105" s="1"/>
  <c r="B25" i="105"/>
  <c r="B9" i="105"/>
  <c r="B18" i="105"/>
  <c r="T18" i="105" s="1"/>
  <c r="S33" i="105"/>
  <c r="T31" i="103"/>
  <c r="U31" i="103"/>
  <c r="T30" i="103"/>
  <c r="U30" i="103"/>
  <c r="T28" i="103"/>
  <c r="U28" i="103"/>
  <c r="C25" i="103"/>
  <c r="U25" i="103" s="1"/>
  <c r="T25" i="103"/>
  <c r="Q33" i="103"/>
  <c r="P33" i="103"/>
  <c r="O33" i="103"/>
  <c r="N33" i="103"/>
  <c r="M33" i="103"/>
  <c r="L33" i="103"/>
  <c r="I33" i="103"/>
  <c r="H33" i="103"/>
  <c r="G33" i="103"/>
  <c r="F33" i="103"/>
  <c r="E33" i="103"/>
  <c r="D33" i="103"/>
  <c r="S32" i="103"/>
  <c r="R32" i="103"/>
  <c r="K32" i="103"/>
  <c r="J32" i="103"/>
  <c r="S29" i="103"/>
  <c r="R29" i="103"/>
  <c r="K29" i="103"/>
  <c r="J29" i="103"/>
  <c r="S24" i="103"/>
  <c r="R24" i="103"/>
  <c r="K24" i="103"/>
  <c r="J24" i="103"/>
  <c r="S23" i="103"/>
  <c r="R23" i="103"/>
  <c r="K23" i="103"/>
  <c r="J23" i="103"/>
  <c r="S22" i="103"/>
  <c r="R22" i="103"/>
  <c r="K22" i="103"/>
  <c r="J22" i="103"/>
  <c r="S21" i="103"/>
  <c r="R21" i="103"/>
  <c r="K21" i="103"/>
  <c r="J21" i="103"/>
  <c r="S20" i="103"/>
  <c r="R20" i="103"/>
  <c r="K20" i="103"/>
  <c r="C20" i="103" s="1"/>
  <c r="J20" i="103"/>
  <c r="S19" i="103"/>
  <c r="R19" i="103"/>
  <c r="K19" i="103"/>
  <c r="J19" i="103"/>
  <c r="S18" i="103"/>
  <c r="R18" i="103"/>
  <c r="K18" i="103"/>
  <c r="J18" i="103"/>
  <c r="S17" i="103"/>
  <c r="R17" i="103"/>
  <c r="K17" i="103"/>
  <c r="J17" i="103"/>
  <c r="B17" i="103" s="1"/>
  <c r="S16" i="103"/>
  <c r="R16" i="103"/>
  <c r="K16" i="103"/>
  <c r="J16" i="103"/>
  <c r="B16" i="103" s="1"/>
  <c r="S15" i="103"/>
  <c r="R15" i="103"/>
  <c r="K15" i="103"/>
  <c r="J15" i="103"/>
  <c r="S14" i="103"/>
  <c r="R14" i="103"/>
  <c r="K14" i="103"/>
  <c r="C14" i="103" s="1"/>
  <c r="J14" i="103"/>
  <c r="S13" i="103"/>
  <c r="R13" i="103"/>
  <c r="K13" i="103"/>
  <c r="C13" i="103" s="1"/>
  <c r="J13" i="103"/>
  <c r="B13" i="103" s="1"/>
  <c r="S12" i="103"/>
  <c r="R12" i="103"/>
  <c r="K12" i="103"/>
  <c r="J12" i="103"/>
  <c r="S11" i="103"/>
  <c r="R11" i="103"/>
  <c r="K11" i="103"/>
  <c r="J11" i="103"/>
  <c r="S10" i="103"/>
  <c r="R10" i="103"/>
  <c r="K10" i="103"/>
  <c r="C10" i="103" s="1"/>
  <c r="J10" i="103"/>
  <c r="B10" i="103" s="1"/>
  <c r="S9" i="103"/>
  <c r="R9" i="103"/>
  <c r="K9" i="103"/>
  <c r="J9" i="103"/>
  <c r="S8" i="103"/>
  <c r="R8" i="103"/>
  <c r="K8" i="103"/>
  <c r="J8" i="103"/>
  <c r="S7" i="103"/>
  <c r="R7" i="103"/>
  <c r="K7" i="103"/>
  <c r="C7" i="103" s="1"/>
  <c r="J7" i="103"/>
  <c r="U33" i="105" l="1"/>
  <c r="C33" i="105"/>
  <c r="B33" i="105"/>
  <c r="C32" i="103"/>
  <c r="B8" i="103"/>
  <c r="T8" i="103" s="1"/>
  <c r="T11" i="103"/>
  <c r="B9" i="103"/>
  <c r="B12" i="103"/>
  <c r="B23" i="103"/>
  <c r="T23" i="103" s="1"/>
  <c r="C12" i="103"/>
  <c r="U12" i="103" s="1"/>
  <c r="C8" i="103"/>
  <c r="U8" i="103" s="1"/>
  <c r="T22" i="103"/>
  <c r="U18" i="103"/>
  <c r="C16" i="103"/>
  <c r="U16" i="103" s="1"/>
  <c r="C11" i="103"/>
  <c r="U11" i="103" s="1"/>
  <c r="B14" i="103"/>
  <c r="C29" i="103"/>
  <c r="U29" i="103" s="1"/>
  <c r="C17" i="103"/>
  <c r="U17" i="103" s="1"/>
  <c r="B20" i="103"/>
  <c r="T20" i="103" s="1"/>
  <c r="T7" i="103"/>
  <c r="T33" i="103" s="1"/>
  <c r="B32" i="103"/>
  <c r="T32" i="103" s="1"/>
  <c r="U22" i="103"/>
  <c r="C9" i="103"/>
  <c r="U9" i="103" s="1"/>
  <c r="C23" i="103"/>
  <c r="U23" i="103" s="1"/>
  <c r="B21" i="103"/>
  <c r="T21" i="103" s="1"/>
  <c r="T24" i="103"/>
  <c r="T19" i="103"/>
  <c r="T16" i="103"/>
  <c r="C19" i="103"/>
  <c r="U19" i="103" s="1"/>
  <c r="C15" i="103"/>
  <c r="U15" i="103" s="1"/>
  <c r="C21" i="103"/>
  <c r="U21" i="103" s="1"/>
  <c r="T12" i="103"/>
  <c r="U24" i="103"/>
  <c r="T17" i="103"/>
  <c r="U13" i="103"/>
  <c r="T9" i="103"/>
  <c r="T18" i="103"/>
  <c r="U10" i="103"/>
  <c r="U14" i="103"/>
  <c r="U20" i="103"/>
  <c r="U32" i="103"/>
  <c r="B29" i="103"/>
  <c r="T29" i="103" s="1"/>
  <c r="R33" i="103"/>
  <c r="S33" i="103"/>
  <c r="T10" i="103"/>
  <c r="T15" i="103"/>
  <c r="T13" i="103"/>
  <c r="K33" i="103"/>
  <c r="J33" i="103"/>
  <c r="U7" i="103"/>
  <c r="U33" i="103" l="1"/>
  <c r="T14" i="103"/>
</calcChain>
</file>

<file path=xl/sharedStrings.xml><?xml version="1.0" encoding="utf-8"?>
<sst xmlns="http://schemas.openxmlformats.org/spreadsheetml/2006/main" count="540" uniqueCount="62">
  <si>
    <t>через ЕПГУ</t>
  </si>
  <si>
    <t>через РПГУ</t>
  </si>
  <si>
    <t>через сайт ведомства\организации</t>
  </si>
  <si>
    <t>кол-во заявлений</t>
  </si>
  <si>
    <t>кол-во положительных решений</t>
  </si>
  <si>
    <t>всего</t>
  </si>
  <si>
    <t>из них количество положительных решений по ним</t>
  </si>
  <si>
    <t>Наименование муниципальной услуги органа местного самоуправления</t>
  </si>
  <si>
    <t>ИТОГО по услугам</t>
  </si>
  <si>
    <t>посредством личных обращений</t>
  </si>
  <si>
    <r>
      <t xml:space="preserve">кол-во принятых заявлений </t>
    </r>
    <r>
      <rPr>
        <b/>
        <sz val="10"/>
        <color indexed="8"/>
        <rFont val="Times New Roman"/>
        <family val="1"/>
        <charset val="204"/>
      </rPr>
      <t>через МФЦ</t>
    </r>
  </si>
  <si>
    <r>
      <rPr>
        <b/>
        <sz val="10"/>
        <color indexed="8"/>
        <rFont val="Times New Roman"/>
        <family val="1"/>
        <charset val="204"/>
      </rPr>
      <t xml:space="preserve">иным способом   </t>
    </r>
    <r>
      <rPr>
        <sz val="10"/>
        <color indexed="8"/>
        <rFont val="Times New Roman"/>
        <family val="1"/>
        <charset val="204"/>
      </rPr>
      <t xml:space="preserve">               (по электронной почте, VipNet, почтой, телефону)</t>
    </r>
  </si>
  <si>
    <t>из них:</t>
  </si>
  <si>
    <t>из них в электронном виде: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</si>
  <si>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количество принятых заявлений </t>
    </r>
  </si>
  <si>
    <t xml:space="preserve">ВСЕГО </t>
  </si>
  <si>
    <t>кол-во заявлений (сумма граф 5+7+9)</t>
  </si>
  <si>
    <t>кол-во положительных решений (сумма граф 6+8+10)</t>
  </si>
  <si>
    <t>из них кол-во положительных решений по заявлениям (сумма граф 12+20)</t>
  </si>
  <si>
    <t>ВСЕГО (сумма граф 11+19)</t>
  </si>
  <si>
    <t>кол-во заявлений (сумма граф 13+15+17)</t>
  </si>
  <si>
    <t>кол-во положительных решений по ним(сумма граф 14+16+18)</t>
  </si>
  <si>
    <r>
      <rPr>
        <b/>
        <sz val="10"/>
        <color indexed="8"/>
        <rFont val="Times New Roman"/>
        <family val="1"/>
        <charset val="204"/>
      </rPr>
      <t>ДОЛЯ услуг, предоставленных в электронной форме %</t>
    </r>
    <r>
      <rPr>
        <sz val="10"/>
        <color indexed="8"/>
        <rFont val="Times New Roman"/>
        <family val="1"/>
        <charset val="204"/>
      </rPr>
      <t xml:space="preserve"> (графа19/графа3*100=%) (</t>
    </r>
    <r>
      <rPr>
        <b/>
        <i/>
        <sz val="10"/>
        <color indexed="8"/>
        <rFont val="Times New Roman"/>
        <family val="1"/>
        <charset val="204"/>
      </rPr>
      <t>показатель доли по Указу № 601 от 07.03.2012 г. Президента РФ</t>
    </r>
    <r>
      <rPr>
        <sz val="10"/>
        <color indexed="8"/>
        <rFont val="Times New Roman"/>
        <family val="1"/>
        <charset val="204"/>
      </rPr>
      <t>)</t>
    </r>
  </si>
  <si>
    <t>доля оказанных услуг в электрой форме %  (графа20/графа4*100=%)</t>
  </si>
  <si>
    <t>ВСЕГО                                              в электронном виде</t>
  </si>
  <si>
    <t>Передача гражданами в муниципальную  собственность приватизированных жилых помещений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</si>
  <si>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</si>
  <si>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Выдача разрешения на установку некапитальных нестационарных сооружений, произведений монументально-декоративного искусства</t>
  </si>
  <si>
    <t>Предоставление информации о порядке предоставления жилищно-коммунальных услуг населению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</si>
  <si>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</si>
  <si>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Предоставление информации пользователям автомобильных дорог общего пользования местного значения</t>
  </si>
  <si>
    <t>Выдача разрешения (согласия) нанимателю жилого помещения муниципального жилищного фонда на вселение других граждан в качестве членов семьи, проживающих совместно с нанимателем</t>
  </si>
  <si>
    <t>Признание садового дома жилым домом и жилого дома садовым домом</t>
  </si>
  <si>
    <t>Дача письменных разъяснений налогоплательщикам и налоговым агентам по вопросу применения нормативных правовых актов муниципального образования сельское поселение Перегребное о местных налогах и сборах</t>
  </si>
  <si>
    <t>Выдача разрешений на право вырубки зеленых насаждений</t>
  </si>
  <si>
    <t>Согласование проведения переустройства и (или) перепланировки помещения в многоквартирном доме</t>
  </si>
  <si>
    <t>Перевод жилого помещения в нежилое помещение и нежилого помещения в жилое помещение</t>
  </si>
  <si>
    <t>Признание помещения жилым помещением, жилого помещения непригодным для проживания, многоквартирного дома аварийным и подлежащим сносу или реконструкции</t>
  </si>
  <si>
    <t>Принятие на учет граждан в качестве, нуждающихся в жилых помещениях</t>
  </si>
  <si>
    <t>Присвоение адреса объекту адресации, изменение и аннулирование такого адреса</t>
  </si>
  <si>
    <t>Установка информационной вывески, согласование дизайн-проекта размещения вывески</t>
  </si>
  <si>
    <t>Выдача согласия и оформление документов по обмену жилыми помещениями по договорам социального найма</t>
  </si>
  <si>
    <t>Предоставление разрешения на условно разрешенный вид использования земельного участка или объекта капитального строительства</t>
  </si>
  <si>
    <t>Передача в собственность граждан занимаемых ими жилых помещений жилищного фонда (приватизация жилищного фонда)*</t>
  </si>
  <si>
    <t>Предоставление разрешения на осуществление земляных работ*</t>
  </si>
  <si>
    <t>Передача в аренду, безвозмездное пользование имущества, находящегося в собственности муниципального образования, за исключением земельных участков и жилых помещений</t>
  </si>
  <si>
    <t>Выдача разрешений на выполнение авиационных работ, парашютных прыжков, демонстрационных полетов воздушных судов, полетов беспилотных летательных аппаратов, подъемов привязанных аэростатов над населенными пунктами, а также на посадку (взлет) на расположенные в границах населенных пунктов площадки, сведения о которых не опубликованы в документах аэронавигационной информации</t>
  </si>
  <si>
    <t>Уведомительная регистрация трудового договора, заключаемого между работником и работодателем – физическим лицом, не являющимся индивидуальным предпринимателем, изменений в трудовой договор, факта прекращения трудового договораналогах и сборах</t>
  </si>
  <si>
    <t xml:space="preserve">Совершение нотариальных действий, предусмотренных законодательством Российской Федерации, в случае отсутствия в поселении и расположенном на межселенной территории населенном пункте нотариуса </t>
  </si>
  <si>
    <t>Предоставление информации об объектах учета, содержащейся в реестре муниципального имущества*</t>
  </si>
  <si>
    <t>Присвоение адреса объекту адресации, изменение и аннулирование такого адреса*</t>
  </si>
  <si>
    <t>Установка информационной вывески, согласование дизайн-проекта размещения вывески*</t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</si>
  <si>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май 2023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</si>
  <si>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январь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</si>
  <si>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февраль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</si>
  <si>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март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</si>
  <si>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1 квартал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</si>
  <si>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апрель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</si>
  <si>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июнь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</si>
  <si>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1 полугодие 2024 год</t>
    </r>
  </si>
  <si>
    <r>
      <t xml:space="preserve"> Отчет о предоставлении и оказании муниципальных услуг, в том числе в электронной форме </t>
    </r>
    <r>
      <rPr>
        <b/>
        <u/>
        <sz val="12"/>
        <color indexed="8"/>
        <rFont val="Times New Roman"/>
        <family val="1"/>
        <charset val="204"/>
      </rPr>
      <t>за 2 квартал 2024 год</t>
    </r>
  </si>
  <si>
    <t>Предоставление жилого помещения по договору социального найма или в собственность бесплатно*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</si>
</sst>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sz val="8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0" fontId="14" fillId="8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49" fontId="15" fillId="0" borderId="1" xfId="0" applyNumberFormat="1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8" zoomScale="73" zoomScaleNormal="73" workbookViewId="0">
      <selection activeCell="A37" sqref="A37:N37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3" t="s">
        <v>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" thickBot="1" x14ac:dyDescent="0.35">
      <c r="A2" s="34" t="s">
        <v>7</v>
      </c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 t="s">
        <v>22</v>
      </c>
      <c r="U2" s="37" t="s">
        <v>23</v>
      </c>
    </row>
    <row r="3" spans="1:21" ht="15" thickBot="1" x14ac:dyDescent="0.35">
      <c r="A3" s="34"/>
      <c r="B3" s="38" t="s">
        <v>19</v>
      </c>
      <c r="C3" s="39" t="s">
        <v>18</v>
      </c>
      <c r="D3" s="40" t="s">
        <v>12</v>
      </c>
      <c r="E3" s="40"/>
      <c r="F3" s="40"/>
      <c r="G3" s="40"/>
      <c r="H3" s="40"/>
      <c r="I3" s="40"/>
      <c r="J3" s="40"/>
      <c r="K3" s="40"/>
      <c r="L3" s="41" t="s">
        <v>13</v>
      </c>
      <c r="M3" s="41"/>
      <c r="N3" s="41"/>
      <c r="O3" s="41"/>
      <c r="P3" s="41"/>
      <c r="Q3" s="41"/>
      <c r="R3" s="41"/>
      <c r="S3" s="41"/>
      <c r="T3" s="36"/>
      <c r="U3" s="37"/>
    </row>
    <row r="4" spans="1:21" ht="39" customHeight="1" thickBot="1" x14ac:dyDescent="0.35">
      <c r="A4" s="34"/>
      <c r="B4" s="38"/>
      <c r="C4" s="39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36"/>
      <c r="U4" s="37"/>
    </row>
    <row r="5" spans="1:21" ht="72.599999999999994" thickBot="1" x14ac:dyDescent="0.35">
      <c r="A5" s="34"/>
      <c r="B5" s="38"/>
      <c r="C5" s="39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6"/>
      <c r="U5" s="37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1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1" si="2">R7/B7*100</f>
        <v>#DIV/0!</v>
      </c>
      <c r="U7" s="7" t="e">
        <f t="shared" si="2"/>
        <v>#DIV/0!</v>
      </c>
    </row>
    <row r="8" spans="1:21" ht="21.6" x14ac:dyDescent="0.3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3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61.2" x14ac:dyDescent="0.3">
      <c r="A11" s="19" t="s">
        <v>37</v>
      </c>
      <c r="B11" s="18"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0.6" x14ac:dyDescent="0.3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3">
      <c r="A15" s="22" t="s">
        <v>31</v>
      </c>
      <c r="B15" s="18"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52.2" x14ac:dyDescent="0.3">
      <c r="A16" s="20" t="s">
        <v>43</v>
      </c>
      <c r="B16" s="18">
        <f t="shared" ref="B16:C32" si="6">J16+R16</f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2"/>
        <v>#DIV/0!</v>
      </c>
      <c r="U16" s="7" t="e">
        <f t="shared" si="2"/>
        <v>#DIV/0!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42" x14ac:dyDescent="0.3">
      <c r="A18" s="20" t="s">
        <v>61</v>
      </c>
      <c r="B18" s="18">
        <f>J18+R18</f>
        <v>1</v>
      </c>
      <c r="C18" s="16">
        <f>K18+S18</f>
        <v>1</v>
      </c>
      <c r="D18" s="1">
        <v>1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1</v>
      </c>
      <c r="K18" s="16">
        <f t="shared" si="0"/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2"/>
        <v>0</v>
      </c>
      <c r="U18" s="7">
        <f t="shared" si="2"/>
        <v>0</v>
      </c>
    </row>
    <row r="19" spans="1:21" ht="62.4" x14ac:dyDescent="0.3">
      <c r="A19" s="21" t="s">
        <v>26</v>
      </c>
      <c r="B19" s="18"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30.6" x14ac:dyDescent="0.3">
      <c r="A22" s="19" t="s">
        <v>50</v>
      </c>
      <c r="B22" s="18">
        <f>J22+R22</f>
        <v>6</v>
      </c>
      <c r="C22" s="16">
        <f>K22+S22</f>
        <v>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ref="J22:K32" si="10">D22+F22+H22</f>
        <v>0</v>
      </c>
      <c r="K22" s="16">
        <f t="shared" si="10"/>
        <v>0</v>
      </c>
      <c r="L22" s="27">
        <v>6</v>
      </c>
      <c r="M22" s="27">
        <v>6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6</v>
      </c>
      <c r="S22" s="16">
        <f t="shared" si="9"/>
        <v>6</v>
      </c>
      <c r="T22" s="3">
        <f t="shared" ref="T22:U32" si="11">R22/B22*100</f>
        <v>100</v>
      </c>
      <c r="U22" s="7">
        <f t="shared" si="11"/>
        <v>100</v>
      </c>
    </row>
    <row r="23" spans="1:21" ht="30.6" x14ac:dyDescent="0.3">
      <c r="A23" s="19" t="s">
        <v>51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si="10"/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si="11"/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v>0</v>
      </c>
      <c r="C24" s="16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>J25+R25</f>
        <v>16</v>
      </c>
      <c r="C25" s="32">
        <f>K25+S25</f>
        <v>16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16</v>
      </c>
      <c r="Q25" s="1">
        <v>16</v>
      </c>
      <c r="R25" s="18">
        <f t="shared" si="9"/>
        <v>16</v>
      </c>
      <c r="S25" s="16">
        <f t="shared" si="9"/>
        <v>16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J26+P26</f>
        <v>15</v>
      </c>
      <c r="C26" s="16">
        <f>K26+S26</f>
        <v>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15</v>
      </c>
      <c r="Q26" s="1">
        <v>15</v>
      </c>
      <c r="R26" s="18">
        <f>L26+N26+P26</f>
        <v>15</v>
      </c>
      <c r="S26" s="16">
        <f>M26+O26+Q26</f>
        <v>15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1</v>
      </c>
      <c r="C27" s="16">
        <f>K27+S27</f>
        <v>1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1</v>
      </c>
      <c r="K27" s="16">
        <f>E27+G27+I27</f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v>0</v>
      </c>
      <c r="S27" s="16"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" si="12">D28+F28+H28</f>
        <v>0</v>
      </c>
      <c r="K28" s="24">
        <f t="shared" ref="K28" si="13">E28+G28+I28</f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" si="15">R28/B28*100</f>
        <v>#DIV/0!</v>
      </c>
      <c r="U28" s="30" t="e">
        <f t="shared" ref="U28" si="16">S28/C28*100</f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ref="B30" si="17">J30+R30</f>
        <v>0</v>
      </c>
      <c r="C30" s="16">
        <f t="shared" ref="C30" si="18">K30+S30</f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ref="J30" si="19">D30+F30+H30</f>
        <v>0</v>
      </c>
      <c r="K30" s="16">
        <f t="shared" ref="K30" si="20">E30+G30+I30</f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" si="21">L30+N30+P30</f>
        <v>0</v>
      </c>
      <c r="S30" s="16">
        <f t="shared" ref="S30" si="22">M30+O30+Q30</f>
        <v>0</v>
      </c>
      <c r="T30" s="3" t="e">
        <f t="shared" ref="T30" si="23">R30/B30*100</f>
        <v>#DIV/0!</v>
      </c>
      <c r="U30" s="7" t="e">
        <f t="shared" ref="U30" si="24">S30/C30*100</f>
        <v>#DIV/0!</v>
      </c>
    </row>
    <row r="31" spans="1:21" ht="71.400000000000006" x14ac:dyDescent="0.3">
      <c r="A31" s="31" t="s">
        <v>48</v>
      </c>
      <c r="B31" s="18">
        <f t="shared" ref="B31" si="25">J31+R31</f>
        <v>38</v>
      </c>
      <c r="C31" s="16">
        <f t="shared" ref="C31" si="26">K31+S31</f>
        <v>38</v>
      </c>
      <c r="D31" s="1">
        <v>38</v>
      </c>
      <c r="E31" s="1">
        <v>38</v>
      </c>
      <c r="F31" s="1">
        <v>0</v>
      </c>
      <c r="G31" s="1">
        <v>0</v>
      </c>
      <c r="H31" s="1">
        <v>0</v>
      </c>
      <c r="I31" s="1">
        <v>0</v>
      </c>
      <c r="J31" s="15">
        <f t="shared" ref="J31" si="27">D31+F31+H31</f>
        <v>38</v>
      </c>
      <c r="K31" s="16">
        <f t="shared" ref="K31" si="28">E31+G31+I31</f>
        <v>38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ref="R31" si="29">L31+N31+P31</f>
        <v>0</v>
      </c>
      <c r="S31" s="16">
        <f t="shared" ref="S31" si="30">M31+O31+Q31</f>
        <v>0</v>
      </c>
      <c r="T31" s="3">
        <f t="shared" ref="T31" si="31">R31/B31*100</f>
        <v>0</v>
      </c>
      <c r="U31" s="7">
        <f t="shared" ref="U31" si="32">S31/C31*100</f>
        <v>0</v>
      </c>
    </row>
    <row r="32" spans="1:21" ht="81.599999999999994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ref="R32" si="33">L32+N32+P32</f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>J33+R33</f>
        <v>77</v>
      </c>
      <c r="C33" s="18">
        <f>K33+S33</f>
        <v>77</v>
      </c>
      <c r="D33" s="18">
        <f t="shared" ref="D33:U33" si="34">SUM(D7:D32)</f>
        <v>40</v>
      </c>
      <c r="E33" s="18">
        <f t="shared" si="34"/>
        <v>40</v>
      </c>
      <c r="F33" s="18">
        <f t="shared" si="34"/>
        <v>0</v>
      </c>
      <c r="G33" s="18">
        <f t="shared" si="34"/>
        <v>0</v>
      </c>
      <c r="H33" s="18">
        <f t="shared" si="34"/>
        <v>0</v>
      </c>
      <c r="I33" s="18">
        <f t="shared" si="34"/>
        <v>0</v>
      </c>
      <c r="J33" s="18">
        <f t="shared" si="34"/>
        <v>40</v>
      </c>
      <c r="K33" s="18">
        <f t="shared" si="34"/>
        <v>40</v>
      </c>
      <c r="L33" s="18">
        <f t="shared" si="34"/>
        <v>6</v>
      </c>
      <c r="M33" s="18">
        <f t="shared" si="34"/>
        <v>6</v>
      </c>
      <c r="N33" s="18">
        <f t="shared" si="34"/>
        <v>0</v>
      </c>
      <c r="O33" s="18">
        <f t="shared" si="34"/>
        <v>0</v>
      </c>
      <c r="P33" s="18">
        <f t="shared" si="34"/>
        <v>31</v>
      </c>
      <c r="Q33" s="18">
        <f t="shared" si="34"/>
        <v>31</v>
      </c>
      <c r="R33" s="18">
        <f t="shared" si="34"/>
        <v>37</v>
      </c>
      <c r="S33" s="18">
        <f t="shared" si="34"/>
        <v>37</v>
      </c>
      <c r="T33" s="18" t="e">
        <f t="shared" si="34"/>
        <v>#DIV/0!</v>
      </c>
      <c r="U33" s="18" t="e">
        <f t="shared" si="34"/>
        <v>#DIV/0!</v>
      </c>
    </row>
    <row r="35" spans="1:2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2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1:2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2" zoomScale="73" zoomScaleNormal="73" workbookViewId="0">
      <selection activeCell="A18" sqref="A18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3" t="s">
        <v>54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" thickBot="1" x14ac:dyDescent="0.35">
      <c r="A2" s="34" t="s">
        <v>7</v>
      </c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 t="s">
        <v>22</v>
      </c>
      <c r="U2" s="37" t="s">
        <v>23</v>
      </c>
    </row>
    <row r="3" spans="1:21" ht="15" thickBot="1" x14ac:dyDescent="0.35">
      <c r="A3" s="34"/>
      <c r="B3" s="38" t="s">
        <v>19</v>
      </c>
      <c r="C3" s="39" t="s">
        <v>18</v>
      </c>
      <c r="D3" s="40" t="s">
        <v>12</v>
      </c>
      <c r="E3" s="40"/>
      <c r="F3" s="40"/>
      <c r="G3" s="40"/>
      <c r="H3" s="40"/>
      <c r="I3" s="40"/>
      <c r="J3" s="40"/>
      <c r="K3" s="40"/>
      <c r="L3" s="41" t="s">
        <v>13</v>
      </c>
      <c r="M3" s="41"/>
      <c r="N3" s="41"/>
      <c r="O3" s="41"/>
      <c r="P3" s="41"/>
      <c r="Q3" s="41"/>
      <c r="R3" s="41"/>
      <c r="S3" s="41"/>
      <c r="T3" s="36"/>
      <c r="U3" s="37"/>
    </row>
    <row r="4" spans="1:21" ht="39" customHeight="1" thickBot="1" x14ac:dyDescent="0.35">
      <c r="A4" s="34"/>
      <c r="B4" s="38"/>
      <c r="C4" s="39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36"/>
      <c r="U4" s="37"/>
    </row>
    <row r="5" spans="1:21" ht="72.599999999999994" thickBot="1" x14ac:dyDescent="0.35">
      <c r="A5" s="34"/>
      <c r="B5" s="38"/>
      <c r="C5" s="39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6"/>
      <c r="U5" s="37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f t="shared" ref="B7:C13" si="0"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1">D7+F7+H7</f>
        <v>0</v>
      </c>
      <c r="K7" s="16">
        <f t="shared" si="1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2">L7+N7+P7</f>
        <v>0</v>
      </c>
      <c r="S7" s="16">
        <f t="shared" si="2"/>
        <v>0</v>
      </c>
      <c r="T7" s="3" t="e">
        <f t="shared" ref="T7:U22" si="3">R7/B7*100</f>
        <v>#DIV/0!</v>
      </c>
      <c r="U7" s="7" t="e">
        <f t="shared" si="3"/>
        <v>#DIV/0!</v>
      </c>
    </row>
    <row r="8" spans="1:21" ht="21.6" x14ac:dyDescent="0.3">
      <c r="A8" s="21" t="s">
        <v>34</v>
      </c>
      <c r="B8" s="18">
        <f t="shared" si="0"/>
        <v>0</v>
      </c>
      <c r="C8" s="16">
        <f t="shared" si="0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1"/>
        <v>0</v>
      </c>
      <c r="K8" s="16">
        <f t="shared" si="1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2"/>
        <v>0</v>
      </c>
      <c r="T8" s="3" t="e">
        <f t="shared" si="3"/>
        <v>#DIV/0!</v>
      </c>
      <c r="U8" s="7" t="e">
        <f t="shared" si="3"/>
        <v>#DIV/0!</v>
      </c>
    </row>
    <row r="9" spans="1:21" ht="57.75" customHeight="1" x14ac:dyDescent="0.3">
      <c r="A9" s="22" t="s">
        <v>35</v>
      </c>
      <c r="B9" s="18">
        <f t="shared" si="0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1"/>
        <v>0</v>
      </c>
      <c r="K9" s="16">
        <f t="shared" si="1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3"/>
        <v>#DIV/0!</v>
      </c>
      <c r="U9" s="7" t="e">
        <f t="shared" si="3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1"/>
        <v>0</v>
      </c>
      <c r="K10" s="16">
        <f t="shared" si="1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3"/>
        <v>#DIV/0!</v>
      </c>
      <c r="U10" s="7" t="e">
        <f t="shared" si="3"/>
        <v>#DIV/0!</v>
      </c>
    </row>
    <row r="11" spans="1:21" ht="61.2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1"/>
        <v>0</v>
      </c>
      <c r="K11" s="16">
        <f t="shared" si="1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3"/>
        <v>#DIV/0!</v>
      </c>
      <c r="U11" s="7" t="e">
        <f t="shared" si="3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1"/>
        <v>0</v>
      </c>
      <c r="K12" s="16">
        <f t="shared" si="1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3"/>
        <v>#DIV/0!</v>
      </c>
      <c r="U12" s="7" t="e">
        <f t="shared" si="3"/>
        <v>#DIV/0!</v>
      </c>
    </row>
    <row r="13" spans="1:21" ht="30.6" x14ac:dyDescent="0.3">
      <c r="A13" s="19" t="s">
        <v>38</v>
      </c>
      <c r="B13" s="18">
        <f t="shared" si="0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1"/>
        <v>0</v>
      </c>
      <c r="K13" s="16">
        <f t="shared" si="1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3"/>
        <v>#DIV/0!</v>
      </c>
      <c r="U13" s="7" t="e">
        <f t="shared" si="3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1"/>
        <v>0</v>
      </c>
      <c r="K14" s="16">
        <f t="shared" si="1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3"/>
        <v>#DIV/0!</v>
      </c>
      <c r="U14" s="7" t="e">
        <f t="shared" si="3"/>
        <v>#DIV/0!</v>
      </c>
    </row>
    <row r="15" spans="1:21" ht="72.599999999999994" customHeight="1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1"/>
        <v>0</v>
      </c>
      <c r="K15" s="16">
        <f t="shared" si="1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3"/>
        <v>#DIV/0!</v>
      </c>
      <c r="U15" s="7" t="e">
        <f t="shared" si="3"/>
        <v>#DIV/0!</v>
      </c>
    </row>
    <row r="16" spans="1:21" ht="52.2" x14ac:dyDescent="0.3">
      <c r="A16" s="20" t="s">
        <v>43</v>
      </c>
      <c r="B16" s="18">
        <f t="shared" si="6"/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1"/>
        <v>0</v>
      </c>
      <c r="K16" s="16">
        <f t="shared" si="1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3"/>
        <v>#DIV/0!</v>
      </c>
      <c r="U16" s="7" t="e">
        <f t="shared" si="3"/>
        <v>#DIV/0!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1"/>
        <v>0</v>
      </c>
      <c r="K17" s="16">
        <f t="shared" si="1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3"/>
        <v>#DIV/0!</v>
      </c>
      <c r="U17" s="7" t="e">
        <f t="shared" si="3"/>
        <v>#DIV/0!</v>
      </c>
    </row>
    <row r="18" spans="1:21" ht="37.799999999999997" customHeight="1" x14ac:dyDescent="0.3">
      <c r="A18" s="20" t="s">
        <v>61</v>
      </c>
      <c r="B18" s="18">
        <f t="shared" si="6"/>
        <v>1</v>
      </c>
      <c r="C18" s="16">
        <f t="shared" si="6"/>
        <v>1</v>
      </c>
      <c r="D18" s="1">
        <v>1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5">
        <f t="shared" si="1"/>
        <v>1</v>
      </c>
      <c r="K18" s="16">
        <f t="shared" si="1"/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3"/>
        <v>0</v>
      </c>
      <c r="U18" s="7">
        <f t="shared" si="3"/>
        <v>0</v>
      </c>
    </row>
    <row r="19" spans="1:21" ht="62.4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1"/>
        <v>0</v>
      </c>
      <c r="K19" s="16">
        <f t="shared" si="1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3"/>
        <v>#DIV/0!</v>
      </c>
      <c r="U19" s="7" t="e">
        <f t="shared" si="3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1"/>
        <v>0</v>
      </c>
      <c r="K20" s="16">
        <f t="shared" si="1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3"/>
        <v>#DIV/0!</v>
      </c>
      <c r="U20" s="7" t="e">
        <f t="shared" si="3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1"/>
        <v>0</v>
      </c>
      <c r="K21" s="16">
        <f t="shared" si="1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3"/>
        <v>#DIV/0!</v>
      </c>
      <c r="U21" s="7" t="e">
        <f t="shared" si="3"/>
        <v>#DIV/0!</v>
      </c>
    </row>
    <row r="22" spans="1:21" ht="30.6" x14ac:dyDescent="0.3">
      <c r="A22" s="19" t="s">
        <v>39</v>
      </c>
      <c r="B22" s="18">
        <f t="shared" si="6"/>
        <v>180</v>
      </c>
      <c r="C22" s="16">
        <f t="shared" si="6"/>
        <v>180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1"/>
        <v>0</v>
      </c>
      <c r="K22" s="16">
        <f t="shared" si="1"/>
        <v>0</v>
      </c>
      <c r="L22" s="27">
        <v>180</v>
      </c>
      <c r="M22" s="27">
        <v>180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180</v>
      </c>
      <c r="S22" s="16">
        <f t="shared" si="9"/>
        <v>180</v>
      </c>
      <c r="T22" s="3">
        <f t="shared" si="3"/>
        <v>100</v>
      </c>
      <c r="U22" s="7">
        <f t="shared" si="3"/>
        <v>100</v>
      </c>
    </row>
    <row r="23" spans="1:21" ht="30.6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 t="shared" si="6"/>
        <v>20</v>
      </c>
      <c r="C25" s="32">
        <f>K25+S25</f>
        <v>20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20</v>
      </c>
      <c r="Q25" s="1">
        <v>20</v>
      </c>
      <c r="R25" s="18">
        <f t="shared" si="9"/>
        <v>20</v>
      </c>
      <c r="S25" s="16">
        <f t="shared" si="9"/>
        <v>20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J26+R26</f>
        <v>21</v>
      </c>
      <c r="C26" s="16">
        <f>K26+S26</f>
        <v>21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21</v>
      </c>
      <c r="Q26" s="1">
        <v>21</v>
      </c>
      <c r="R26" s="18">
        <f>L26+N26+P26</f>
        <v>21</v>
      </c>
      <c r="S26" s="16">
        <f>M26+O26+Q26</f>
        <v>21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0</v>
      </c>
      <c r="C27" s="16">
        <f>K27+S27</f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71.400000000000006" x14ac:dyDescent="0.3">
      <c r="A31" s="31" t="s">
        <v>48</v>
      </c>
      <c r="B31" s="18">
        <f t="shared" si="6"/>
        <v>38</v>
      </c>
      <c r="C31" s="16">
        <f t="shared" si="6"/>
        <v>38</v>
      </c>
      <c r="D31" s="1">
        <v>38</v>
      </c>
      <c r="E31" s="1">
        <v>38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38</v>
      </c>
      <c r="K31" s="16">
        <f t="shared" si="10"/>
        <v>38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91.8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 t="shared" ref="B33:U33" si="17">SUM(B7:B32)</f>
        <v>260</v>
      </c>
      <c r="C33" s="18">
        <f t="shared" si="17"/>
        <v>260</v>
      </c>
      <c r="D33" s="18">
        <f t="shared" si="17"/>
        <v>39</v>
      </c>
      <c r="E33" s="18">
        <f t="shared" si="17"/>
        <v>39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39</v>
      </c>
      <c r="K33" s="18">
        <f t="shared" si="17"/>
        <v>39</v>
      </c>
      <c r="L33" s="18">
        <f t="shared" si="17"/>
        <v>180</v>
      </c>
      <c r="M33" s="18">
        <f t="shared" si="17"/>
        <v>180</v>
      </c>
      <c r="N33" s="18">
        <f t="shared" si="17"/>
        <v>0</v>
      </c>
      <c r="O33" s="18">
        <f t="shared" si="17"/>
        <v>0</v>
      </c>
      <c r="P33" s="18">
        <f t="shared" si="17"/>
        <v>41</v>
      </c>
      <c r="Q33" s="18">
        <f t="shared" si="17"/>
        <v>41</v>
      </c>
      <c r="R33" s="18">
        <f t="shared" si="17"/>
        <v>221</v>
      </c>
      <c r="S33" s="18">
        <f t="shared" si="17"/>
        <v>221</v>
      </c>
      <c r="T33" s="18" t="e">
        <f t="shared" si="17"/>
        <v>#DIV/0!</v>
      </c>
      <c r="U33" s="18" t="e">
        <f t="shared" si="17"/>
        <v>#DIV/0!</v>
      </c>
    </row>
    <row r="35" spans="1:2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2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1:2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6" zoomScale="73" zoomScaleNormal="73" workbookViewId="0">
      <selection activeCell="C8" sqref="C8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3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" thickBot="1" x14ac:dyDescent="0.35">
      <c r="A2" s="34" t="s">
        <v>7</v>
      </c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 t="s">
        <v>22</v>
      </c>
      <c r="U2" s="37" t="s">
        <v>23</v>
      </c>
    </row>
    <row r="3" spans="1:21" ht="15" thickBot="1" x14ac:dyDescent="0.35">
      <c r="A3" s="34"/>
      <c r="B3" s="38" t="s">
        <v>19</v>
      </c>
      <c r="C3" s="39" t="s">
        <v>18</v>
      </c>
      <c r="D3" s="40" t="s">
        <v>12</v>
      </c>
      <c r="E3" s="40"/>
      <c r="F3" s="40"/>
      <c r="G3" s="40"/>
      <c r="H3" s="40"/>
      <c r="I3" s="40"/>
      <c r="J3" s="40"/>
      <c r="K3" s="40"/>
      <c r="L3" s="41" t="s">
        <v>13</v>
      </c>
      <c r="M3" s="41"/>
      <c r="N3" s="41"/>
      <c r="O3" s="41"/>
      <c r="P3" s="41"/>
      <c r="Q3" s="41"/>
      <c r="R3" s="41"/>
      <c r="S3" s="41"/>
      <c r="T3" s="36"/>
      <c r="U3" s="37"/>
    </row>
    <row r="4" spans="1:21" ht="39" customHeight="1" thickBot="1" x14ac:dyDescent="0.35">
      <c r="A4" s="34"/>
      <c r="B4" s="38"/>
      <c r="C4" s="39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36"/>
      <c r="U4" s="37"/>
    </row>
    <row r="5" spans="1:21" ht="72.599999999999994" thickBot="1" x14ac:dyDescent="0.35">
      <c r="A5" s="34"/>
      <c r="B5" s="38"/>
      <c r="C5" s="39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6"/>
      <c r="U5" s="37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f>J7+R7</f>
        <v>0</v>
      </c>
      <c r="C7" s="16">
        <f>K7+S7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2" si="2">R7/B7*100</f>
        <v>#DIV/0!</v>
      </c>
      <c r="U7" s="7" t="e">
        <f t="shared" si="2"/>
        <v>#DIV/0!</v>
      </c>
    </row>
    <row r="8" spans="1:21" ht="21.6" x14ac:dyDescent="0.3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3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61.2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0.6" x14ac:dyDescent="0.3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52.2" x14ac:dyDescent="0.3">
      <c r="A16" s="20" t="s">
        <v>43</v>
      </c>
      <c r="B16" s="18">
        <f t="shared" si="6"/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2"/>
        <v>#DIV/0!</v>
      </c>
      <c r="U16" s="7" t="e">
        <f t="shared" si="2"/>
        <v>#DIV/0!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42" x14ac:dyDescent="0.3">
      <c r="A18" s="20" t="s">
        <v>61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2"/>
        <v>#DIV/0!</v>
      </c>
      <c r="U18" s="7" t="e">
        <f t="shared" si="2"/>
        <v>#DIV/0!</v>
      </c>
    </row>
    <row r="19" spans="1:21" ht="62.4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30.6" x14ac:dyDescent="0.3">
      <c r="A22" s="19" t="s">
        <v>39</v>
      </c>
      <c r="B22" s="18">
        <f t="shared" si="6"/>
        <v>13</v>
      </c>
      <c r="C22" s="16">
        <f t="shared" si="6"/>
        <v>13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13</v>
      </c>
      <c r="M22" s="27">
        <v>13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13</v>
      </c>
      <c r="S22" s="16">
        <f t="shared" si="9"/>
        <v>13</v>
      </c>
      <c r="T22" s="3">
        <f t="shared" si="2"/>
        <v>100</v>
      </c>
      <c r="U22" s="7">
        <f t="shared" si="2"/>
        <v>100</v>
      </c>
    </row>
    <row r="23" spans="1:21" ht="30.6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 t="shared" si="6"/>
        <v>18</v>
      </c>
      <c r="C25" s="32">
        <f>K25+S25</f>
        <v>18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18</v>
      </c>
      <c r="Q25" s="1">
        <v>18</v>
      </c>
      <c r="R25" s="18">
        <f t="shared" si="9"/>
        <v>18</v>
      </c>
      <c r="S25" s="16">
        <f t="shared" si="9"/>
        <v>18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J26+R26</f>
        <v>23</v>
      </c>
      <c r="C26" s="16">
        <f>K26+S26</f>
        <v>23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23</v>
      </c>
      <c r="Q26" s="1">
        <v>23</v>
      </c>
      <c r="R26" s="18">
        <f>L26+N26+P26</f>
        <v>23</v>
      </c>
      <c r="S26" s="16">
        <f>M26+O26+Q26</f>
        <v>23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0</v>
      </c>
      <c r="C27" s="16">
        <f>K27+S27</f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0</v>
      </c>
      <c r="K27" s="16">
        <f>E27+G27+I27</f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71.400000000000006" x14ac:dyDescent="0.3">
      <c r="A31" s="31" t="s">
        <v>48</v>
      </c>
      <c r="B31" s="18">
        <f t="shared" si="6"/>
        <v>56</v>
      </c>
      <c r="C31" s="16">
        <f t="shared" si="6"/>
        <v>56</v>
      </c>
      <c r="D31" s="1">
        <v>56</v>
      </c>
      <c r="E31" s="1">
        <v>56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56</v>
      </c>
      <c r="K31" s="16">
        <f t="shared" si="10"/>
        <v>56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81.599999999999994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 t="shared" ref="B33:U33" si="17">SUM(B7:B32)</f>
        <v>110</v>
      </c>
      <c r="C33" s="18">
        <f t="shared" si="17"/>
        <v>110</v>
      </c>
      <c r="D33" s="18">
        <f t="shared" si="17"/>
        <v>56</v>
      </c>
      <c r="E33" s="18">
        <f t="shared" si="17"/>
        <v>56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56</v>
      </c>
      <c r="K33" s="18">
        <f t="shared" si="17"/>
        <v>56</v>
      </c>
      <c r="L33" s="18">
        <f t="shared" si="17"/>
        <v>13</v>
      </c>
      <c r="M33" s="18">
        <f t="shared" si="17"/>
        <v>13</v>
      </c>
      <c r="N33" s="18">
        <f t="shared" si="17"/>
        <v>0</v>
      </c>
      <c r="O33" s="18">
        <f t="shared" si="17"/>
        <v>0</v>
      </c>
      <c r="P33" s="18">
        <f t="shared" si="17"/>
        <v>41</v>
      </c>
      <c r="Q33" s="18">
        <f t="shared" si="17"/>
        <v>41</v>
      </c>
      <c r="R33" s="18">
        <f t="shared" si="17"/>
        <v>54</v>
      </c>
      <c r="S33" s="18">
        <f t="shared" si="17"/>
        <v>54</v>
      </c>
      <c r="T33" s="18" t="e">
        <f t="shared" si="17"/>
        <v>#DIV/0!</v>
      </c>
      <c r="U33" s="18" t="e">
        <f t="shared" si="17"/>
        <v>#DIV/0!</v>
      </c>
    </row>
    <row r="35" spans="1:2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2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1:2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3" zoomScale="73" zoomScaleNormal="73" workbookViewId="0">
      <selection activeCell="G39" sqref="G39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3" t="s">
        <v>56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" thickBot="1" x14ac:dyDescent="0.35">
      <c r="A2" s="34" t="s">
        <v>7</v>
      </c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 t="s">
        <v>22</v>
      </c>
      <c r="U2" s="37" t="s">
        <v>23</v>
      </c>
    </row>
    <row r="3" spans="1:21" ht="15" thickBot="1" x14ac:dyDescent="0.35">
      <c r="A3" s="34"/>
      <c r="B3" s="38" t="s">
        <v>19</v>
      </c>
      <c r="C3" s="39" t="s">
        <v>18</v>
      </c>
      <c r="D3" s="40" t="s">
        <v>12</v>
      </c>
      <c r="E3" s="40"/>
      <c r="F3" s="40"/>
      <c r="G3" s="40"/>
      <c r="H3" s="40"/>
      <c r="I3" s="40"/>
      <c r="J3" s="40"/>
      <c r="K3" s="40"/>
      <c r="L3" s="41" t="s">
        <v>13</v>
      </c>
      <c r="M3" s="41"/>
      <c r="N3" s="41"/>
      <c r="O3" s="41"/>
      <c r="P3" s="41"/>
      <c r="Q3" s="41"/>
      <c r="R3" s="41"/>
      <c r="S3" s="41"/>
      <c r="T3" s="36"/>
      <c r="U3" s="37"/>
    </row>
    <row r="4" spans="1:21" ht="39" customHeight="1" thickBot="1" x14ac:dyDescent="0.35">
      <c r="A4" s="34"/>
      <c r="B4" s="38"/>
      <c r="C4" s="39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36"/>
      <c r="U4" s="37"/>
    </row>
    <row r="5" spans="1:21" ht="72.599999999999994" thickBot="1" x14ac:dyDescent="0.35">
      <c r="A5" s="34"/>
      <c r="B5" s="38"/>
      <c r="C5" s="39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6"/>
      <c r="U5" s="37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2" si="2">R7/B7*100</f>
        <v>#DIV/0!</v>
      </c>
      <c r="U7" s="7" t="e">
        <f t="shared" si="2"/>
        <v>#DIV/0!</v>
      </c>
    </row>
    <row r="8" spans="1:21" ht="21.6" x14ac:dyDescent="0.3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3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61.2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0.6" x14ac:dyDescent="0.3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52.2" x14ac:dyDescent="0.3">
      <c r="A16" s="20" t="s">
        <v>43</v>
      </c>
      <c r="B16" s="18">
        <f t="shared" si="6"/>
        <v>0</v>
      </c>
      <c r="C16" s="16">
        <f t="shared" si="6"/>
        <v>0</v>
      </c>
      <c r="D16" s="1"/>
      <c r="E16" s="1"/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2"/>
        <v>#DIV/0!</v>
      </c>
      <c r="U16" s="7" t="e">
        <f t="shared" si="2"/>
        <v>#DIV/0!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42" x14ac:dyDescent="0.3">
      <c r="A18" s="20" t="s">
        <v>61</v>
      </c>
      <c r="B18" s="18">
        <f t="shared" si="6"/>
        <v>2</v>
      </c>
      <c r="C18" s="16">
        <f t="shared" si="6"/>
        <v>2</v>
      </c>
      <c r="D18" s="1">
        <v>2</v>
      </c>
      <c r="E18" s="1">
        <v>2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2</v>
      </c>
      <c r="K18" s="16">
        <f t="shared" si="0"/>
        <v>2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2"/>
        <v>0</v>
      </c>
      <c r="U18" s="7">
        <f t="shared" si="2"/>
        <v>0</v>
      </c>
    </row>
    <row r="19" spans="1:21" ht="62.4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30.6" x14ac:dyDescent="0.3">
      <c r="A22" s="19" t="s">
        <v>39</v>
      </c>
      <c r="B22" s="18">
        <f t="shared" si="6"/>
        <v>199</v>
      </c>
      <c r="C22" s="16">
        <f t="shared" si="6"/>
        <v>199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199</v>
      </c>
      <c r="M22" s="27">
        <v>199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199</v>
      </c>
      <c r="S22" s="16">
        <f t="shared" si="9"/>
        <v>199</v>
      </c>
      <c r="T22" s="3">
        <f t="shared" si="2"/>
        <v>100</v>
      </c>
      <c r="U22" s="7">
        <f t="shared" si="2"/>
        <v>100</v>
      </c>
    </row>
    <row r="23" spans="1:21" ht="30.6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 t="shared" si="6"/>
        <v>54</v>
      </c>
      <c r="C25" s="32">
        <f>K25+S25</f>
        <v>54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54</v>
      </c>
      <c r="Q25" s="1">
        <v>54</v>
      </c>
      <c r="R25" s="18">
        <f t="shared" si="9"/>
        <v>54</v>
      </c>
      <c r="S25" s="16">
        <f t="shared" si="9"/>
        <v>54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J26+R26</f>
        <v>59</v>
      </c>
      <c r="C26" s="16">
        <f>K26+S26</f>
        <v>59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59</v>
      </c>
      <c r="Q26" s="1">
        <v>59</v>
      </c>
      <c r="R26" s="18">
        <f>L26+N26+P26</f>
        <v>59</v>
      </c>
      <c r="S26" s="16">
        <f>M26+O26+Q26</f>
        <v>59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1</v>
      </c>
      <c r="C27" s="16">
        <f>K27+S27</f>
        <v>1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1</v>
      </c>
      <c r="K27" s="16">
        <f>E27+G27+I27</f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71.400000000000006" x14ac:dyDescent="0.3">
      <c r="A31" s="31" t="s">
        <v>48</v>
      </c>
      <c r="B31" s="18">
        <f t="shared" si="6"/>
        <v>132</v>
      </c>
      <c r="C31" s="16">
        <f t="shared" si="6"/>
        <v>132</v>
      </c>
      <c r="D31" s="1">
        <v>132</v>
      </c>
      <c r="E31" s="1">
        <v>132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132</v>
      </c>
      <c r="K31" s="16">
        <f t="shared" si="10"/>
        <v>132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81.599999999999994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 t="shared" ref="B33:U33" si="17">SUM(B7:B32)</f>
        <v>447</v>
      </c>
      <c r="C33" s="18">
        <f t="shared" si="17"/>
        <v>447</v>
      </c>
      <c r="D33" s="18">
        <f t="shared" si="17"/>
        <v>135</v>
      </c>
      <c r="E33" s="18">
        <f t="shared" si="17"/>
        <v>135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135</v>
      </c>
      <c r="K33" s="18">
        <f t="shared" si="17"/>
        <v>135</v>
      </c>
      <c r="L33" s="18">
        <f t="shared" si="17"/>
        <v>199</v>
      </c>
      <c r="M33" s="18">
        <f t="shared" si="17"/>
        <v>199</v>
      </c>
      <c r="N33" s="18">
        <f t="shared" si="17"/>
        <v>0</v>
      </c>
      <c r="O33" s="18">
        <f t="shared" si="17"/>
        <v>0</v>
      </c>
      <c r="P33" s="18">
        <f t="shared" si="17"/>
        <v>113</v>
      </c>
      <c r="Q33" s="18">
        <f t="shared" si="17"/>
        <v>113</v>
      </c>
      <c r="R33" s="18">
        <f t="shared" si="17"/>
        <v>312</v>
      </c>
      <c r="S33" s="18">
        <f t="shared" si="17"/>
        <v>312</v>
      </c>
      <c r="T33" s="18" t="e">
        <f t="shared" si="17"/>
        <v>#DIV/0!</v>
      </c>
      <c r="U33" s="18" t="e">
        <f t="shared" si="17"/>
        <v>#DIV/0!</v>
      </c>
    </row>
    <row r="35" spans="1:2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2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1:2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</row>
  </sheetData>
  <mergeCells count="20"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  <mergeCell ref="A35:N35"/>
    <mergeCell ref="A36:N36"/>
    <mergeCell ref="A37:N37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3" zoomScale="73" zoomScaleNormal="73" workbookViewId="0">
      <selection activeCell="B25" sqref="B25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3" t="s">
        <v>57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" thickBot="1" x14ac:dyDescent="0.35">
      <c r="A2" s="34" t="s">
        <v>7</v>
      </c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 t="s">
        <v>22</v>
      </c>
      <c r="U2" s="37" t="s">
        <v>23</v>
      </c>
    </row>
    <row r="3" spans="1:21" ht="15" thickBot="1" x14ac:dyDescent="0.35">
      <c r="A3" s="34"/>
      <c r="B3" s="38" t="s">
        <v>19</v>
      </c>
      <c r="C3" s="39" t="s">
        <v>18</v>
      </c>
      <c r="D3" s="40" t="s">
        <v>12</v>
      </c>
      <c r="E3" s="40"/>
      <c r="F3" s="40"/>
      <c r="G3" s="40"/>
      <c r="H3" s="40"/>
      <c r="I3" s="40"/>
      <c r="J3" s="40"/>
      <c r="K3" s="40"/>
      <c r="L3" s="41" t="s">
        <v>13</v>
      </c>
      <c r="M3" s="41"/>
      <c r="N3" s="41"/>
      <c r="O3" s="41"/>
      <c r="P3" s="41"/>
      <c r="Q3" s="41"/>
      <c r="R3" s="41"/>
      <c r="S3" s="41"/>
      <c r="T3" s="36"/>
      <c r="U3" s="37"/>
    </row>
    <row r="4" spans="1:21" ht="39" customHeight="1" thickBot="1" x14ac:dyDescent="0.35">
      <c r="A4" s="34"/>
      <c r="B4" s="38"/>
      <c r="C4" s="39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36"/>
      <c r="U4" s="37"/>
    </row>
    <row r="5" spans="1:21" ht="72.599999999999994" thickBot="1" x14ac:dyDescent="0.35">
      <c r="A5" s="34"/>
      <c r="B5" s="38"/>
      <c r="C5" s="39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6"/>
      <c r="U5" s="37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2" si="2">R7/B7*100</f>
        <v>#DIV/0!</v>
      </c>
      <c r="U7" s="7" t="e">
        <f t="shared" si="2"/>
        <v>#DIV/0!</v>
      </c>
    </row>
    <row r="8" spans="1:21" ht="21.6" x14ac:dyDescent="0.3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3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61.2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0.6" x14ac:dyDescent="0.3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52.2" x14ac:dyDescent="0.3">
      <c r="A16" s="20" t="s">
        <v>43</v>
      </c>
      <c r="B16" s="18">
        <f t="shared" si="6"/>
        <v>1</v>
      </c>
      <c r="C16" s="16">
        <f t="shared" si="6"/>
        <v>1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1</v>
      </c>
      <c r="M16" s="1">
        <v>1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1</v>
      </c>
      <c r="S16" s="16">
        <f>M16+O16+Q16</f>
        <v>1</v>
      </c>
      <c r="T16" s="3">
        <f t="shared" si="2"/>
        <v>100</v>
      </c>
      <c r="U16" s="7">
        <f t="shared" si="2"/>
        <v>100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42" x14ac:dyDescent="0.3">
      <c r="A18" s="20" t="s">
        <v>61</v>
      </c>
      <c r="B18" s="18">
        <f t="shared" si="6"/>
        <v>0</v>
      </c>
      <c r="C18" s="16">
        <f t="shared" si="6"/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0</v>
      </c>
      <c r="K18" s="16">
        <f t="shared" si="0"/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 t="e">
        <f t="shared" si="2"/>
        <v>#DIV/0!</v>
      </c>
      <c r="U18" s="7" t="e">
        <f t="shared" si="2"/>
        <v>#DIV/0!</v>
      </c>
    </row>
    <row r="19" spans="1:21" ht="62.4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30.6" x14ac:dyDescent="0.3">
      <c r="A22" s="19" t="s">
        <v>39</v>
      </c>
      <c r="B22" s="18">
        <f t="shared" si="6"/>
        <v>19</v>
      </c>
      <c r="C22" s="16">
        <f t="shared" si="6"/>
        <v>19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19</v>
      </c>
      <c r="M22" s="27">
        <v>19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19</v>
      </c>
      <c r="S22" s="16">
        <f t="shared" si="9"/>
        <v>19</v>
      </c>
      <c r="T22" s="3">
        <f t="shared" si="2"/>
        <v>100</v>
      </c>
      <c r="U22" s="7">
        <f t="shared" si="2"/>
        <v>100</v>
      </c>
    </row>
    <row r="23" spans="1:21" ht="30.6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 t="shared" si="6"/>
        <v>15</v>
      </c>
      <c r="C25" s="32">
        <f>K25+S25</f>
        <v>15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15</v>
      </c>
      <c r="Q25" s="1">
        <v>15</v>
      </c>
      <c r="R25" s="18">
        <f t="shared" si="9"/>
        <v>15</v>
      </c>
      <c r="S25" s="16">
        <f t="shared" si="9"/>
        <v>15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J26+R26</f>
        <v>0</v>
      </c>
      <c r="C26" s="16">
        <f>K26+S26</f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8">
        <f>L26+N26+P26</f>
        <v>0</v>
      </c>
      <c r="S26" s="16">
        <f>M26+O26+Q26</f>
        <v>0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2</v>
      </c>
      <c r="C27" s="16">
        <f>K27+S27</f>
        <v>2</v>
      </c>
      <c r="D27" s="1">
        <v>2</v>
      </c>
      <c r="E27" s="1">
        <v>2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2</v>
      </c>
      <c r="K27" s="16">
        <f>E27+G27+I27</f>
        <v>2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71.400000000000006" x14ac:dyDescent="0.3">
      <c r="A31" s="31" t="s">
        <v>48</v>
      </c>
      <c r="B31" s="18">
        <f t="shared" si="6"/>
        <v>39</v>
      </c>
      <c r="C31" s="16">
        <f t="shared" si="6"/>
        <v>39</v>
      </c>
      <c r="D31" s="1">
        <v>39</v>
      </c>
      <c r="E31" s="1">
        <v>39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39</v>
      </c>
      <c r="K31" s="16">
        <f t="shared" si="10"/>
        <v>39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81.599999999999994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 t="shared" ref="B33:U33" si="17">SUM(B7:B32)</f>
        <v>76</v>
      </c>
      <c r="C33" s="18">
        <f t="shared" si="17"/>
        <v>76</v>
      </c>
      <c r="D33" s="18">
        <f t="shared" si="17"/>
        <v>41</v>
      </c>
      <c r="E33" s="18">
        <f t="shared" si="17"/>
        <v>41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41</v>
      </c>
      <c r="K33" s="18">
        <f t="shared" si="17"/>
        <v>41</v>
      </c>
      <c r="L33" s="18">
        <f t="shared" si="17"/>
        <v>20</v>
      </c>
      <c r="M33" s="18">
        <f t="shared" si="17"/>
        <v>20</v>
      </c>
      <c r="N33" s="18">
        <f t="shared" si="17"/>
        <v>0</v>
      </c>
      <c r="O33" s="18">
        <f t="shared" si="17"/>
        <v>0</v>
      </c>
      <c r="P33" s="18">
        <f t="shared" si="17"/>
        <v>15</v>
      </c>
      <c r="Q33" s="18">
        <f t="shared" si="17"/>
        <v>15</v>
      </c>
      <c r="R33" s="18">
        <f t="shared" si="17"/>
        <v>35</v>
      </c>
      <c r="S33" s="18">
        <f t="shared" si="17"/>
        <v>35</v>
      </c>
      <c r="T33" s="18" t="e">
        <f t="shared" si="17"/>
        <v>#DIV/0!</v>
      </c>
      <c r="U33" s="18" t="e">
        <f t="shared" si="17"/>
        <v>#DIV/0!</v>
      </c>
    </row>
    <row r="35" spans="1:2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2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1:2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16" zoomScale="73" zoomScaleNormal="73" workbookViewId="0">
      <selection activeCell="A18" sqref="A18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3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" thickBot="1" x14ac:dyDescent="0.35">
      <c r="A2" s="34" t="s">
        <v>7</v>
      </c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 t="s">
        <v>22</v>
      </c>
      <c r="U2" s="37" t="s">
        <v>23</v>
      </c>
    </row>
    <row r="3" spans="1:21" ht="15" thickBot="1" x14ac:dyDescent="0.35">
      <c r="A3" s="34"/>
      <c r="B3" s="38" t="s">
        <v>19</v>
      </c>
      <c r="C3" s="39" t="s">
        <v>18</v>
      </c>
      <c r="D3" s="40" t="s">
        <v>12</v>
      </c>
      <c r="E3" s="40"/>
      <c r="F3" s="40"/>
      <c r="G3" s="40"/>
      <c r="H3" s="40"/>
      <c r="I3" s="40"/>
      <c r="J3" s="40"/>
      <c r="K3" s="40"/>
      <c r="L3" s="41" t="s">
        <v>13</v>
      </c>
      <c r="M3" s="41"/>
      <c r="N3" s="41"/>
      <c r="O3" s="41"/>
      <c r="P3" s="41"/>
      <c r="Q3" s="41"/>
      <c r="R3" s="41"/>
      <c r="S3" s="41"/>
      <c r="T3" s="36"/>
      <c r="U3" s="37"/>
    </row>
    <row r="4" spans="1:21" ht="39" customHeight="1" thickBot="1" x14ac:dyDescent="0.35">
      <c r="A4" s="34"/>
      <c r="B4" s="38"/>
      <c r="C4" s="39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36"/>
      <c r="U4" s="37"/>
    </row>
    <row r="5" spans="1:21" ht="72.599999999999994" thickBot="1" x14ac:dyDescent="0.35">
      <c r="A5" s="34"/>
      <c r="B5" s="38"/>
      <c r="C5" s="39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6"/>
      <c r="U5" s="37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2" si="2">R7/B7*100</f>
        <v>#DIV/0!</v>
      </c>
      <c r="U7" s="7" t="e">
        <f t="shared" si="2"/>
        <v>#DIV/0!</v>
      </c>
    </row>
    <row r="8" spans="1:21" ht="21.6" x14ac:dyDescent="0.3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3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61.2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0.6" x14ac:dyDescent="0.3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52.2" x14ac:dyDescent="0.3">
      <c r="A16" s="20" t="s">
        <v>43</v>
      </c>
      <c r="B16" s="18">
        <f t="shared" si="6"/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2"/>
        <v>#DIV/0!</v>
      </c>
      <c r="U16" s="7" t="e">
        <f t="shared" si="2"/>
        <v>#DIV/0!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42" x14ac:dyDescent="0.3">
      <c r="A18" s="20" t="s">
        <v>61</v>
      </c>
      <c r="B18" s="18">
        <f t="shared" si="6"/>
        <v>2</v>
      </c>
      <c r="C18" s="16">
        <f t="shared" si="6"/>
        <v>2</v>
      </c>
      <c r="D18" s="1">
        <v>2</v>
      </c>
      <c r="E18" s="1">
        <v>2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2</v>
      </c>
      <c r="K18" s="16">
        <f t="shared" si="0"/>
        <v>2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2"/>
        <v>0</v>
      </c>
      <c r="U18" s="7">
        <f t="shared" si="2"/>
        <v>0</v>
      </c>
    </row>
    <row r="19" spans="1:21" ht="62.4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30.6" x14ac:dyDescent="0.3">
      <c r="A22" s="19" t="s">
        <v>39</v>
      </c>
      <c r="B22" s="18">
        <f t="shared" si="6"/>
        <v>4</v>
      </c>
      <c r="C22" s="16">
        <f t="shared" si="6"/>
        <v>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4</v>
      </c>
      <c r="M22" s="27">
        <v>4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4</v>
      </c>
      <c r="S22" s="16">
        <f t="shared" si="9"/>
        <v>4</v>
      </c>
      <c r="T22" s="3">
        <f t="shared" si="2"/>
        <v>100</v>
      </c>
      <c r="U22" s="7">
        <f t="shared" si="2"/>
        <v>100</v>
      </c>
    </row>
    <row r="23" spans="1:21" ht="30.6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 t="shared" si="6"/>
        <v>21</v>
      </c>
      <c r="C25" s="32">
        <f>K25+S25</f>
        <v>21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21</v>
      </c>
      <c r="Q25" s="1">
        <v>21</v>
      </c>
      <c r="R25" s="18">
        <f t="shared" si="9"/>
        <v>21</v>
      </c>
      <c r="S25" s="16">
        <f t="shared" si="9"/>
        <v>21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J26+R26</f>
        <v>18</v>
      </c>
      <c r="C26" s="16">
        <f>K26+S26</f>
        <v>18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18</v>
      </c>
      <c r="Q26" s="1">
        <v>18</v>
      </c>
      <c r="R26" s="18">
        <f>L26+N26+P26</f>
        <v>18</v>
      </c>
      <c r="S26" s="16">
        <f>M26+O26+Q26</f>
        <v>18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4</v>
      </c>
      <c r="C27" s="16">
        <f>K27+S27</f>
        <v>4</v>
      </c>
      <c r="D27" s="1">
        <v>4</v>
      </c>
      <c r="E27" s="1">
        <v>4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4</v>
      </c>
      <c r="K27" s="16">
        <f>E27+G27+I27</f>
        <v>4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71.400000000000006" x14ac:dyDescent="0.3">
      <c r="A31" s="31" t="s">
        <v>48</v>
      </c>
      <c r="B31" s="18">
        <f t="shared" si="6"/>
        <v>33</v>
      </c>
      <c r="C31" s="16">
        <f t="shared" si="6"/>
        <v>33</v>
      </c>
      <c r="D31" s="1">
        <v>33</v>
      </c>
      <c r="E31" s="1">
        <v>33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33</v>
      </c>
      <c r="K31" s="16">
        <f t="shared" si="10"/>
        <v>33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81.599999999999994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 t="shared" ref="B33:U33" si="17">SUM(B7:B32)</f>
        <v>82</v>
      </c>
      <c r="C33" s="18">
        <f t="shared" si="17"/>
        <v>82</v>
      </c>
      <c r="D33" s="18">
        <f t="shared" si="17"/>
        <v>39</v>
      </c>
      <c r="E33" s="18">
        <f t="shared" si="17"/>
        <v>39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39</v>
      </c>
      <c r="K33" s="18">
        <f t="shared" si="17"/>
        <v>39</v>
      </c>
      <c r="L33" s="18">
        <f t="shared" si="17"/>
        <v>4</v>
      </c>
      <c r="M33" s="18">
        <f t="shared" si="17"/>
        <v>4</v>
      </c>
      <c r="N33" s="18">
        <f t="shared" si="17"/>
        <v>0</v>
      </c>
      <c r="O33" s="18">
        <f t="shared" si="17"/>
        <v>0</v>
      </c>
      <c r="P33" s="18">
        <f t="shared" si="17"/>
        <v>39</v>
      </c>
      <c r="Q33" s="18">
        <f t="shared" si="17"/>
        <v>39</v>
      </c>
      <c r="R33" s="18">
        <f t="shared" si="17"/>
        <v>43</v>
      </c>
      <c r="S33" s="18">
        <f t="shared" si="17"/>
        <v>43</v>
      </c>
      <c r="T33" s="18" t="e">
        <f t="shared" si="17"/>
        <v>#DIV/0!</v>
      </c>
      <c r="U33" s="18" t="e">
        <f t="shared" si="17"/>
        <v>#DIV/0!</v>
      </c>
    </row>
    <row r="35" spans="1:2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2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1:2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28" zoomScale="73" zoomScaleNormal="73" workbookViewId="0">
      <selection activeCell="A18" sqref="A18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3" t="s">
        <v>58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" thickBot="1" x14ac:dyDescent="0.35">
      <c r="A2" s="34" t="s">
        <v>7</v>
      </c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 t="s">
        <v>22</v>
      </c>
      <c r="U2" s="37" t="s">
        <v>23</v>
      </c>
    </row>
    <row r="3" spans="1:21" ht="15" thickBot="1" x14ac:dyDescent="0.35">
      <c r="A3" s="34"/>
      <c r="B3" s="38" t="s">
        <v>19</v>
      </c>
      <c r="C3" s="39" t="s">
        <v>18</v>
      </c>
      <c r="D3" s="40" t="s">
        <v>12</v>
      </c>
      <c r="E3" s="40"/>
      <c r="F3" s="40"/>
      <c r="G3" s="40"/>
      <c r="H3" s="40"/>
      <c r="I3" s="40"/>
      <c r="J3" s="40"/>
      <c r="K3" s="40"/>
      <c r="L3" s="41" t="s">
        <v>13</v>
      </c>
      <c r="M3" s="41"/>
      <c r="N3" s="41"/>
      <c r="O3" s="41"/>
      <c r="P3" s="41"/>
      <c r="Q3" s="41"/>
      <c r="R3" s="41"/>
      <c r="S3" s="41"/>
      <c r="T3" s="36"/>
      <c r="U3" s="37"/>
    </row>
    <row r="4" spans="1:21" ht="39" customHeight="1" thickBot="1" x14ac:dyDescent="0.35">
      <c r="A4" s="34"/>
      <c r="B4" s="38"/>
      <c r="C4" s="39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36"/>
      <c r="U4" s="37"/>
    </row>
    <row r="5" spans="1:21" ht="72.599999999999994" thickBot="1" x14ac:dyDescent="0.35">
      <c r="A5" s="34"/>
      <c r="B5" s="38"/>
      <c r="C5" s="39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6"/>
      <c r="U5" s="37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2" si="2">R7/B7*100</f>
        <v>#DIV/0!</v>
      </c>
      <c r="U7" s="7" t="e">
        <f t="shared" si="2"/>
        <v>#DIV/0!</v>
      </c>
    </row>
    <row r="8" spans="1:21" ht="21.6" x14ac:dyDescent="0.3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3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61.2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0.6" x14ac:dyDescent="0.3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52.2" x14ac:dyDescent="0.3">
      <c r="A16" s="20" t="s">
        <v>43</v>
      </c>
      <c r="B16" s="18">
        <f t="shared" si="6"/>
        <v>0</v>
      </c>
      <c r="C16" s="16">
        <f t="shared" si="6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0</v>
      </c>
      <c r="K16" s="16">
        <f t="shared" si="0"/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 t="e">
        <f t="shared" si="2"/>
        <v>#DIV/0!</v>
      </c>
      <c r="U16" s="7" t="e">
        <f t="shared" si="2"/>
        <v>#DIV/0!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42" x14ac:dyDescent="0.3">
      <c r="A18" s="20" t="s">
        <v>61</v>
      </c>
      <c r="B18" s="18">
        <f t="shared" si="6"/>
        <v>1</v>
      </c>
      <c r="C18" s="16">
        <f t="shared" si="6"/>
        <v>1</v>
      </c>
      <c r="D18" s="1">
        <v>1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1</v>
      </c>
      <c r="K18" s="16">
        <f t="shared" si="0"/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2"/>
        <v>0</v>
      </c>
      <c r="U18" s="7">
        <f t="shared" si="2"/>
        <v>0</v>
      </c>
    </row>
    <row r="19" spans="1:21" ht="62.4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30.6" x14ac:dyDescent="0.3">
      <c r="A22" s="19" t="s">
        <v>39</v>
      </c>
      <c r="B22" s="18">
        <f t="shared" si="6"/>
        <v>6</v>
      </c>
      <c r="C22" s="16">
        <f t="shared" si="6"/>
        <v>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6</v>
      </c>
      <c r="M22" s="27">
        <v>6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6</v>
      </c>
      <c r="S22" s="16">
        <f t="shared" si="9"/>
        <v>6</v>
      </c>
      <c r="T22" s="3">
        <f t="shared" si="2"/>
        <v>100</v>
      </c>
      <c r="U22" s="7">
        <f t="shared" si="2"/>
        <v>100</v>
      </c>
    </row>
    <row r="23" spans="1:21" ht="30.6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 t="shared" si="6"/>
        <v>16</v>
      </c>
      <c r="C25" s="32">
        <f>K25+S25</f>
        <v>16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16</v>
      </c>
      <c r="Q25" s="1">
        <v>16</v>
      </c>
      <c r="R25" s="18">
        <f t="shared" si="9"/>
        <v>16</v>
      </c>
      <c r="S25" s="16">
        <f t="shared" si="9"/>
        <v>16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J26+R26</f>
        <v>15</v>
      </c>
      <c r="C26" s="16">
        <f>K26+S26</f>
        <v>15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15</v>
      </c>
      <c r="Q26" s="1">
        <v>15</v>
      </c>
      <c r="R26" s="18">
        <f>L26+N26+P26</f>
        <v>15</v>
      </c>
      <c r="S26" s="16">
        <f>M26+O26+Q26</f>
        <v>15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1</v>
      </c>
      <c r="C27" s="16">
        <f>K27+S27</f>
        <v>1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1</v>
      </c>
      <c r="K27" s="16">
        <f>E27+G27+I27</f>
        <v>1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71.400000000000006" x14ac:dyDescent="0.3">
      <c r="A31" s="31" t="s">
        <v>48</v>
      </c>
      <c r="B31" s="18">
        <f t="shared" si="6"/>
        <v>38</v>
      </c>
      <c r="C31" s="16">
        <f t="shared" si="6"/>
        <v>38</v>
      </c>
      <c r="D31" s="1">
        <v>38</v>
      </c>
      <c r="E31" s="1">
        <v>38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38</v>
      </c>
      <c r="K31" s="16">
        <f t="shared" si="10"/>
        <v>38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81.599999999999994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 t="shared" ref="B33:U33" si="17">SUM(B7:B32)</f>
        <v>77</v>
      </c>
      <c r="C33" s="18">
        <f t="shared" si="17"/>
        <v>77</v>
      </c>
      <c r="D33" s="18">
        <f t="shared" si="17"/>
        <v>40</v>
      </c>
      <c r="E33" s="18">
        <f t="shared" si="17"/>
        <v>40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40</v>
      </c>
      <c r="K33" s="18">
        <f t="shared" si="17"/>
        <v>40</v>
      </c>
      <c r="L33" s="18">
        <f t="shared" si="17"/>
        <v>6</v>
      </c>
      <c r="M33" s="18">
        <f t="shared" si="17"/>
        <v>6</v>
      </c>
      <c r="N33" s="18">
        <f t="shared" si="17"/>
        <v>0</v>
      </c>
      <c r="O33" s="18">
        <f t="shared" si="17"/>
        <v>0</v>
      </c>
      <c r="P33" s="18">
        <f t="shared" si="17"/>
        <v>31</v>
      </c>
      <c r="Q33" s="18">
        <f t="shared" si="17"/>
        <v>31</v>
      </c>
      <c r="R33" s="18">
        <f t="shared" si="17"/>
        <v>37</v>
      </c>
      <c r="S33" s="18">
        <f t="shared" si="17"/>
        <v>37</v>
      </c>
      <c r="T33" s="18" t="e">
        <f t="shared" si="17"/>
        <v>#DIV/0!</v>
      </c>
      <c r="U33" s="18" t="e">
        <f t="shared" si="17"/>
        <v>#DIV/0!</v>
      </c>
    </row>
    <row r="35" spans="1:2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2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1:2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A7" zoomScale="73" zoomScaleNormal="73" workbookViewId="0">
      <selection activeCell="A18" sqref="A18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3" t="s">
        <v>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" thickBot="1" x14ac:dyDescent="0.35">
      <c r="A2" s="34" t="s">
        <v>7</v>
      </c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 t="s">
        <v>22</v>
      </c>
      <c r="U2" s="37" t="s">
        <v>23</v>
      </c>
    </row>
    <row r="3" spans="1:21" ht="15" thickBot="1" x14ac:dyDescent="0.35">
      <c r="A3" s="34"/>
      <c r="B3" s="38" t="s">
        <v>19</v>
      </c>
      <c r="C3" s="39" t="s">
        <v>18</v>
      </c>
      <c r="D3" s="40" t="s">
        <v>12</v>
      </c>
      <c r="E3" s="40"/>
      <c r="F3" s="40"/>
      <c r="G3" s="40"/>
      <c r="H3" s="40"/>
      <c r="I3" s="40"/>
      <c r="J3" s="40"/>
      <c r="K3" s="40"/>
      <c r="L3" s="41" t="s">
        <v>13</v>
      </c>
      <c r="M3" s="41"/>
      <c r="N3" s="41"/>
      <c r="O3" s="41"/>
      <c r="P3" s="41"/>
      <c r="Q3" s="41"/>
      <c r="R3" s="41"/>
      <c r="S3" s="41"/>
      <c r="T3" s="36"/>
      <c r="U3" s="37"/>
    </row>
    <row r="4" spans="1:21" ht="39" customHeight="1" thickBot="1" x14ac:dyDescent="0.35">
      <c r="A4" s="34"/>
      <c r="B4" s="38"/>
      <c r="C4" s="39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36"/>
      <c r="U4" s="37"/>
    </row>
    <row r="5" spans="1:21" ht="72.599999999999994" thickBot="1" x14ac:dyDescent="0.35">
      <c r="A5" s="34"/>
      <c r="B5" s="38"/>
      <c r="C5" s="39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6"/>
      <c r="U5" s="37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 t="shared" ref="R7:S8" si="1">L7+N7+P7</f>
        <v>0</v>
      </c>
      <c r="S7" s="16">
        <f t="shared" si="1"/>
        <v>0</v>
      </c>
      <c r="T7" s="3" t="e">
        <f t="shared" ref="T7:U22" si="2">R7/B7*100</f>
        <v>#DIV/0!</v>
      </c>
      <c r="U7" s="7" t="e">
        <f t="shared" si="2"/>
        <v>#DIV/0!</v>
      </c>
    </row>
    <row r="8" spans="1:21" ht="21.6" x14ac:dyDescent="0.3">
      <c r="A8" s="21" t="s">
        <v>34</v>
      </c>
      <c r="B8" s="18">
        <f t="shared" ref="B8:C13" si="3">J8+R8</f>
        <v>0</v>
      </c>
      <c r="C8" s="16">
        <f t="shared" si="3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si="1"/>
        <v>0</v>
      </c>
      <c r="T8" s="3" t="e">
        <f t="shared" si="2"/>
        <v>#DIV/0!</v>
      </c>
      <c r="U8" s="7" t="e">
        <f t="shared" si="2"/>
        <v>#DIV/0!</v>
      </c>
    </row>
    <row r="9" spans="1:21" ht="57.75" customHeight="1" x14ac:dyDescent="0.3">
      <c r="A9" s="22" t="s">
        <v>35</v>
      </c>
      <c r="B9" s="18">
        <f t="shared" si="3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2"/>
        <v>#DIV/0!</v>
      </c>
      <c r="U9" s="7" t="e">
        <f t="shared" si="2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2"/>
        <v>#DIV/0!</v>
      </c>
      <c r="U10" s="7" t="e">
        <f t="shared" si="2"/>
        <v>#DIV/0!</v>
      </c>
    </row>
    <row r="11" spans="1:21" ht="61.2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2"/>
        <v>#DIV/0!</v>
      </c>
      <c r="U11" s="7" t="e">
        <f t="shared" si="2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2"/>
        <v>#DIV/0!</v>
      </c>
      <c r="U12" s="7" t="e">
        <f t="shared" si="2"/>
        <v>#DIV/0!</v>
      </c>
    </row>
    <row r="13" spans="1:21" ht="30.6" x14ac:dyDescent="0.3">
      <c r="A13" s="19" t="s">
        <v>38</v>
      </c>
      <c r="B13" s="18">
        <f t="shared" si="3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2"/>
        <v>#DIV/0!</v>
      </c>
      <c r="U13" s="7" t="e">
        <f t="shared" si="2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2"/>
        <v>#DIV/0!</v>
      </c>
      <c r="U14" s="7" t="e">
        <f t="shared" si="2"/>
        <v>#DIV/0!</v>
      </c>
    </row>
    <row r="15" spans="1:21" ht="72.599999999999994" customHeight="1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2"/>
        <v>#DIV/0!</v>
      </c>
      <c r="U15" s="7" t="e">
        <f t="shared" si="2"/>
        <v>#DIV/0!</v>
      </c>
    </row>
    <row r="16" spans="1:21" ht="52.2" x14ac:dyDescent="0.3">
      <c r="A16" s="20" t="s">
        <v>43</v>
      </c>
      <c r="B16" s="18">
        <f t="shared" si="6"/>
        <v>1</v>
      </c>
      <c r="C16" s="16">
        <f t="shared" si="6"/>
        <v>1</v>
      </c>
      <c r="D16" s="1">
        <v>1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1</v>
      </c>
      <c r="K16" s="16">
        <f t="shared" si="0"/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>
        <f t="shared" si="2"/>
        <v>0</v>
      </c>
      <c r="U16" s="7">
        <f t="shared" si="2"/>
        <v>0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2"/>
        <v>#DIV/0!</v>
      </c>
      <c r="U17" s="7" t="e">
        <f t="shared" si="2"/>
        <v>#DIV/0!</v>
      </c>
    </row>
    <row r="18" spans="1:21" ht="42" x14ac:dyDescent="0.3">
      <c r="A18" s="20" t="s">
        <v>61</v>
      </c>
      <c r="B18" s="18">
        <f t="shared" si="6"/>
        <v>3</v>
      </c>
      <c r="C18" s="16">
        <f t="shared" si="6"/>
        <v>3</v>
      </c>
      <c r="D18" s="1">
        <v>3</v>
      </c>
      <c r="E18" s="1">
        <v>3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3</v>
      </c>
      <c r="K18" s="16">
        <f t="shared" si="0"/>
        <v>3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2"/>
        <v>0</v>
      </c>
      <c r="U18" s="7">
        <f t="shared" si="2"/>
        <v>0</v>
      </c>
    </row>
    <row r="19" spans="1:21" ht="62.4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2"/>
        <v>#DIV/0!</v>
      </c>
      <c r="U19" s="7" t="e">
        <f t="shared" si="2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2"/>
        <v>#DIV/0!</v>
      </c>
      <c r="U20" s="7" t="e">
        <f t="shared" si="2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2"/>
        <v>#DIV/0!</v>
      </c>
      <c r="U21" s="7" t="e">
        <f t="shared" si="2"/>
        <v>#DIV/0!</v>
      </c>
    </row>
    <row r="22" spans="1:21" ht="30.6" x14ac:dyDescent="0.3">
      <c r="A22" s="19" t="s">
        <v>39</v>
      </c>
      <c r="B22" s="18">
        <f t="shared" si="6"/>
        <v>29</v>
      </c>
      <c r="C22" s="16">
        <f t="shared" si="6"/>
        <v>29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29</v>
      </c>
      <c r="M22" s="27">
        <v>29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29</v>
      </c>
      <c r="S22" s="16">
        <f t="shared" si="9"/>
        <v>29</v>
      </c>
      <c r="T22" s="3">
        <f t="shared" si="2"/>
        <v>100</v>
      </c>
      <c r="U22" s="7">
        <f t="shared" si="2"/>
        <v>100</v>
      </c>
    </row>
    <row r="23" spans="1:21" ht="30.6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 t="shared" si="6"/>
        <v>52</v>
      </c>
      <c r="C25" s="32">
        <f>K25+S25</f>
        <v>52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52</v>
      </c>
      <c r="Q25" s="1">
        <v>52</v>
      </c>
      <c r="R25" s="18">
        <f t="shared" si="9"/>
        <v>52</v>
      </c>
      <c r="S25" s="16">
        <f t="shared" si="9"/>
        <v>52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J26+R26</f>
        <v>33</v>
      </c>
      <c r="C26" s="16">
        <f>K26+S26</f>
        <v>33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33</v>
      </c>
      <c r="Q26" s="1">
        <v>33</v>
      </c>
      <c r="R26" s="18">
        <f>L26+N26+P26</f>
        <v>33</v>
      </c>
      <c r="S26" s="16">
        <f>M26+O26+Q26</f>
        <v>33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7</v>
      </c>
      <c r="C27" s="16">
        <f>K27+S27</f>
        <v>7</v>
      </c>
      <c r="D27" s="1">
        <v>7</v>
      </c>
      <c r="E27" s="1">
        <v>7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7</v>
      </c>
      <c r="K27" s="16">
        <f>E27+G27+I27</f>
        <v>7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71.400000000000006" x14ac:dyDescent="0.3">
      <c r="A31" s="31" t="s">
        <v>48</v>
      </c>
      <c r="B31" s="18">
        <f t="shared" si="6"/>
        <v>110</v>
      </c>
      <c r="C31" s="16">
        <f t="shared" si="6"/>
        <v>110</v>
      </c>
      <c r="D31" s="1">
        <v>110</v>
      </c>
      <c r="E31" s="1">
        <v>110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110</v>
      </c>
      <c r="K31" s="16">
        <f t="shared" si="10"/>
        <v>110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81.599999999999994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 t="shared" ref="B33:U33" si="17">SUM(B7:B32)</f>
        <v>235</v>
      </c>
      <c r="C33" s="18">
        <f t="shared" si="17"/>
        <v>235</v>
      </c>
      <c r="D33" s="18">
        <f t="shared" si="17"/>
        <v>121</v>
      </c>
      <c r="E33" s="18">
        <f t="shared" si="17"/>
        <v>121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121</v>
      </c>
      <c r="K33" s="18">
        <f t="shared" si="17"/>
        <v>121</v>
      </c>
      <c r="L33" s="18">
        <f t="shared" si="17"/>
        <v>29</v>
      </c>
      <c r="M33" s="18">
        <f t="shared" si="17"/>
        <v>29</v>
      </c>
      <c r="N33" s="18">
        <f t="shared" si="17"/>
        <v>0</v>
      </c>
      <c r="O33" s="18">
        <f t="shared" si="17"/>
        <v>0</v>
      </c>
      <c r="P33" s="18">
        <f t="shared" si="17"/>
        <v>85</v>
      </c>
      <c r="Q33" s="18">
        <f t="shared" si="17"/>
        <v>85</v>
      </c>
      <c r="R33" s="18">
        <f t="shared" si="17"/>
        <v>114</v>
      </c>
      <c r="S33" s="18">
        <f t="shared" si="17"/>
        <v>114</v>
      </c>
      <c r="T33" s="18" t="e">
        <f t="shared" si="17"/>
        <v>#DIV/0!</v>
      </c>
      <c r="U33" s="18" t="e">
        <f t="shared" si="17"/>
        <v>#DIV/0!</v>
      </c>
    </row>
    <row r="35" spans="1:2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2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1:2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topLeftCell="A28" zoomScale="73" zoomScaleNormal="73" workbookViewId="0">
      <selection activeCell="A37" sqref="A37:N37"/>
    </sheetView>
  </sheetViews>
  <sheetFormatPr defaultRowHeight="14.4" x14ac:dyDescent="0.3"/>
  <cols>
    <col min="1" max="1" width="21.5546875" customWidth="1"/>
    <col min="2" max="2" width="12" customWidth="1"/>
    <col min="3" max="3" width="10.88671875" customWidth="1"/>
    <col min="4" max="4" width="11.5546875" customWidth="1"/>
    <col min="5" max="5" width="11.44140625" customWidth="1"/>
    <col min="6" max="6" width="12" customWidth="1"/>
    <col min="7" max="7" width="11.88671875" customWidth="1"/>
    <col min="8" max="8" width="10.6640625" customWidth="1"/>
    <col min="9" max="9" width="11.33203125" customWidth="1"/>
    <col min="10" max="10" width="12.109375" customWidth="1"/>
    <col min="11" max="12" width="10.88671875" customWidth="1"/>
    <col min="13" max="13" width="11" customWidth="1"/>
    <col min="14" max="15" width="10.88671875" customWidth="1"/>
    <col min="16" max="16" width="10.5546875" customWidth="1"/>
    <col min="17" max="17" width="11.5546875" customWidth="1"/>
    <col min="18" max="18" width="12.33203125" customWidth="1"/>
    <col min="19" max="19" width="12.44140625" customWidth="1"/>
    <col min="20" max="20" width="15.6640625" customWidth="1"/>
    <col min="21" max="21" width="12.44140625" customWidth="1"/>
  </cols>
  <sheetData>
    <row r="1" spans="1:21" ht="16.2" thickBot="1" x14ac:dyDescent="0.35">
      <c r="A1" s="33" t="s">
        <v>59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5" thickBot="1" x14ac:dyDescent="0.35">
      <c r="A2" s="34" t="s">
        <v>7</v>
      </c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 t="s">
        <v>22</v>
      </c>
      <c r="U2" s="37" t="s">
        <v>23</v>
      </c>
    </row>
    <row r="3" spans="1:21" ht="15" thickBot="1" x14ac:dyDescent="0.35">
      <c r="A3" s="34"/>
      <c r="B3" s="38" t="s">
        <v>19</v>
      </c>
      <c r="C3" s="39" t="s">
        <v>18</v>
      </c>
      <c r="D3" s="40" t="s">
        <v>12</v>
      </c>
      <c r="E3" s="40"/>
      <c r="F3" s="40"/>
      <c r="G3" s="40"/>
      <c r="H3" s="40"/>
      <c r="I3" s="40"/>
      <c r="J3" s="40"/>
      <c r="K3" s="40"/>
      <c r="L3" s="41" t="s">
        <v>13</v>
      </c>
      <c r="M3" s="41"/>
      <c r="N3" s="41"/>
      <c r="O3" s="41"/>
      <c r="P3" s="41"/>
      <c r="Q3" s="41"/>
      <c r="R3" s="41"/>
      <c r="S3" s="41"/>
      <c r="T3" s="36"/>
      <c r="U3" s="37"/>
    </row>
    <row r="4" spans="1:21" ht="39" customHeight="1" thickBot="1" x14ac:dyDescent="0.35">
      <c r="A4" s="34"/>
      <c r="B4" s="38"/>
      <c r="C4" s="39"/>
      <c r="D4" s="42" t="s">
        <v>9</v>
      </c>
      <c r="E4" s="42"/>
      <c r="F4" s="42" t="s">
        <v>10</v>
      </c>
      <c r="G4" s="42"/>
      <c r="H4" s="42" t="s">
        <v>11</v>
      </c>
      <c r="I4" s="42"/>
      <c r="J4" s="43" t="s">
        <v>15</v>
      </c>
      <c r="K4" s="43"/>
      <c r="L4" s="44" t="s">
        <v>0</v>
      </c>
      <c r="M4" s="44"/>
      <c r="N4" s="44" t="s">
        <v>1</v>
      </c>
      <c r="O4" s="44"/>
      <c r="P4" s="44" t="s">
        <v>2</v>
      </c>
      <c r="Q4" s="44"/>
      <c r="R4" s="43" t="s">
        <v>24</v>
      </c>
      <c r="S4" s="43"/>
      <c r="T4" s="36"/>
      <c r="U4" s="37"/>
    </row>
    <row r="5" spans="1:21" ht="72.599999999999994" thickBot="1" x14ac:dyDescent="0.35">
      <c r="A5" s="34"/>
      <c r="B5" s="38"/>
      <c r="C5" s="39"/>
      <c r="D5" s="5" t="s">
        <v>5</v>
      </c>
      <c r="E5" s="4" t="s">
        <v>6</v>
      </c>
      <c r="F5" s="5" t="s">
        <v>3</v>
      </c>
      <c r="G5" s="4" t="s">
        <v>4</v>
      </c>
      <c r="H5" s="5" t="s">
        <v>3</v>
      </c>
      <c r="I5" s="4" t="s">
        <v>4</v>
      </c>
      <c r="J5" s="6" t="s">
        <v>16</v>
      </c>
      <c r="K5" s="12" t="s">
        <v>17</v>
      </c>
      <c r="L5" s="5" t="s">
        <v>3</v>
      </c>
      <c r="M5" s="4" t="s">
        <v>4</v>
      </c>
      <c r="N5" s="5" t="s">
        <v>3</v>
      </c>
      <c r="O5" s="4" t="s">
        <v>4</v>
      </c>
      <c r="P5" s="5" t="s">
        <v>3</v>
      </c>
      <c r="Q5" s="4" t="s">
        <v>4</v>
      </c>
      <c r="R5" s="8" t="s">
        <v>20</v>
      </c>
      <c r="S5" s="4" t="s">
        <v>21</v>
      </c>
      <c r="T5" s="36"/>
      <c r="U5" s="37"/>
    </row>
    <row r="6" spans="1:21" x14ac:dyDescent="0.3">
      <c r="A6" s="9">
        <v>2</v>
      </c>
      <c r="B6" s="17">
        <v>3</v>
      </c>
      <c r="C6" s="14">
        <v>4</v>
      </c>
      <c r="D6" s="9">
        <v>5</v>
      </c>
      <c r="E6" s="9">
        <v>6</v>
      </c>
      <c r="F6" s="9">
        <v>7</v>
      </c>
      <c r="G6" s="9">
        <v>8</v>
      </c>
      <c r="H6" s="9">
        <v>9</v>
      </c>
      <c r="I6" s="9">
        <v>10</v>
      </c>
      <c r="J6" s="13">
        <v>11</v>
      </c>
      <c r="K6" s="14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17">
        <v>19</v>
      </c>
      <c r="S6" s="14">
        <v>20</v>
      </c>
      <c r="T6" s="10">
        <v>22</v>
      </c>
      <c r="U6" s="11">
        <v>23</v>
      </c>
    </row>
    <row r="7" spans="1:21" ht="47.25" customHeight="1" x14ac:dyDescent="0.3">
      <c r="A7" s="23" t="s">
        <v>28</v>
      </c>
      <c r="B7" s="18">
        <f>J7+R7</f>
        <v>0</v>
      </c>
      <c r="C7" s="16">
        <f>K7+Q7</f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5">
        <f t="shared" ref="J7:K22" si="0">D7+F7+H7</f>
        <v>0</v>
      </c>
      <c r="K7" s="16">
        <f t="shared" si="0"/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8">
        <f>L7+N7+P7</f>
        <v>0</v>
      </c>
      <c r="S7" s="16">
        <f>M7+O7+Q7</f>
        <v>0</v>
      </c>
      <c r="T7" s="3" t="e">
        <f t="shared" ref="T7:U22" si="1">R7/B7*100</f>
        <v>#DIV/0!</v>
      </c>
      <c r="U7" s="7" t="e">
        <f t="shared" si="1"/>
        <v>#DIV/0!</v>
      </c>
    </row>
    <row r="8" spans="1:21" ht="21.6" x14ac:dyDescent="0.3">
      <c r="A8" s="21" t="s">
        <v>34</v>
      </c>
      <c r="B8" s="18">
        <f t="shared" ref="B8:C13" si="2">J8+R8</f>
        <v>0</v>
      </c>
      <c r="C8" s="16">
        <f t="shared" si="2"/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5">
        <f t="shared" si="0"/>
        <v>0</v>
      </c>
      <c r="K8" s="16">
        <f t="shared" si="0"/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8">
        <f>L8+N8+P8</f>
        <v>0</v>
      </c>
      <c r="S8" s="16">
        <f t="shared" ref="S8" si="3">M8+O8+Q8</f>
        <v>0</v>
      </c>
      <c r="T8" s="3" t="e">
        <f t="shared" si="1"/>
        <v>#DIV/0!</v>
      </c>
      <c r="U8" s="7" t="e">
        <f t="shared" si="1"/>
        <v>#DIV/0!</v>
      </c>
    </row>
    <row r="9" spans="1:21" ht="57.75" customHeight="1" x14ac:dyDescent="0.3">
      <c r="A9" s="22" t="s">
        <v>35</v>
      </c>
      <c r="B9" s="18">
        <f t="shared" si="2"/>
        <v>0</v>
      </c>
      <c r="C9" s="16">
        <f>K9+S9</f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5">
        <f t="shared" si="0"/>
        <v>0</v>
      </c>
      <c r="K9" s="16">
        <f t="shared" si="0"/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8">
        <f>L9+N9+P9</f>
        <v>0</v>
      </c>
      <c r="S9" s="16">
        <f>M9+O9+Q9</f>
        <v>0</v>
      </c>
      <c r="T9" s="3" t="e">
        <f t="shared" si="1"/>
        <v>#DIV/0!</v>
      </c>
      <c r="U9" s="7" t="e">
        <f t="shared" si="1"/>
        <v>#DIV/0!</v>
      </c>
    </row>
    <row r="10" spans="1:21" ht="31.2" customHeight="1" x14ac:dyDescent="0.3">
      <c r="A10" s="22" t="s">
        <v>36</v>
      </c>
      <c r="B10" s="18">
        <f>J10+R10</f>
        <v>0</v>
      </c>
      <c r="C10" s="16">
        <f>K10+S221</f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5">
        <f t="shared" si="0"/>
        <v>0</v>
      </c>
      <c r="K10" s="16">
        <f t="shared" si="0"/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8">
        <f>L10+N10+P10</f>
        <v>0</v>
      </c>
      <c r="S10" s="16">
        <f>M10+O10+Q10</f>
        <v>0</v>
      </c>
      <c r="T10" s="3" t="e">
        <f t="shared" si="1"/>
        <v>#DIV/0!</v>
      </c>
      <c r="U10" s="7" t="e">
        <f t="shared" si="1"/>
        <v>#DIV/0!</v>
      </c>
    </row>
    <row r="11" spans="1:21" ht="61.2" x14ac:dyDescent="0.3">
      <c r="A11" s="19" t="s">
        <v>37</v>
      </c>
      <c r="B11" s="18">
        <f>J11+R11</f>
        <v>0</v>
      </c>
      <c r="C11" s="16">
        <f>K11+S11</f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5">
        <f t="shared" si="0"/>
        <v>0</v>
      </c>
      <c r="K11" s="16">
        <f t="shared" si="0"/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8">
        <f t="shared" ref="R11" si="4">L11+N11+P11</f>
        <v>0</v>
      </c>
      <c r="S11" s="16">
        <f>M11+O11+Q11</f>
        <v>0</v>
      </c>
      <c r="T11" s="3" t="e">
        <f t="shared" si="1"/>
        <v>#DIV/0!</v>
      </c>
      <c r="U11" s="7" t="e">
        <f t="shared" si="1"/>
        <v>#DIV/0!</v>
      </c>
    </row>
    <row r="12" spans="1:21" ht="30.6" x14ac:dyDescent="0.3">
      <c r="A12" s="19" t="s">
        <v>32</v>
      </c>
      <c r="B12" s="18">
        <f>J12+R12</f>
        <v>0</v>
      </c>
      <c r="C12" s="16">
        <f>K12+S12</f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5">
        <f t="shared" si="0"/>
        <v>0</v>
      </c>
      <c r="K12" s="16">
        <f t="shared" si="0"/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8">
        <f>L12+N12+P12</f>
        <v>0</v>
      </c>
      <c r="S12" s="16">
        <f>M12+O12+Q12</f>
        <v>0</v>
      </c>
      <c r="T12" s="3" t="e">
        <f t="shared" si="1"/>
        <v>#DIV/0!</v>
      </c>
      <c r="U12" s="7" t="e">
        <f t="shared" si="1"/>
        <v>#DIV/0!</v>
      </c>
    </row>
    <row r="13" spans="1:21" ht="30.6" x14ac:dyDescent="0.3">
      <c r="A13" s="19" t="s">
        <v>38</v>
      </c>
      <c r="B13" s="18">
        <f t="shared" si="2"/>
        <v>0</v>
      </c>
      <c r="C13" s="16">
        <f>K13+S13</f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5">
        <f t="shared" si="0"/>
        <v>0</v>
      </c>
      <c r="K13" s="16">
        <f t="shared" si="0"/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8">
        <f>L13+N13+P13</f>
        <v>0</v>
      </c>
      <c r="S13" s="16">
        <f t="shared" ref="S13" si="5">M13+O13+Q13</f>
        <v>0</v>
      </c>
      <c r="T13" s="3" t="e">
        <f t="shared" si="1"/>
        <v>#DIV/0!</v>
      </c>
      <c r="U13" s="7" t="e">
        <f t="shared" si="1"/>
        <v>#DIV/0!</v>
      </c>
    </row>
    <row r="14" spans="1:21" ht="40.799999999999997" x14ac:dyDescent="0.3">
      <c r="A14" s="19" t="s">
        <v>41</v>
      </c>
      <c r="B14" s="18">
        <f>J14+R14</f>
        <v>0</v>
      </c>
      <c r="C14" s="16">
        <f>K14+S14</f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5">
        <f t="shared" si="0"/>
        <v>0</v>
      </c>
      <c r="K14" s="16">
        <f t="shared" si="0"/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8">
        <f>L14+N14+P14</f>
        <v>0</v>
      </c>
      <c r="S14" s="16">
        <f>M14+O14+Q14</f>
        <v>0</v>
      </c>
      <c r="T14" s="3" t="e">
        <f t="shared" si="1"/>
        <v>#DIV/0!</v>
      </c>
      <c r="U14" s="7" t="e">
        <f t="shared" si="1"/>
        <v>#DIV/0!</v>
      </c>
    </row>
    <row r="15" spans="1:21" ht="72.599999999999994" customHeight="1" x14ac:dyDescent="0.3">
      <c r="A15" s="22" t="s">
        <v>31</v>
      </c>
      <c r="B15" s="18">
        <f t="shared" ref="B15:C32" si="6">J15+R15</f>
        <v>0</v>
      </c>
      <c r="C15" s="16">
        <f>K15+S15</f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5">
        <f t="shared" si="0"/>
        <v>0</v>
      </c>
      <c r="K15" s="16">
        <f t="shared" si="0"/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8">
        <f>L15+N15+P15</f>
        <v>0</v>
      </c>
      <c r="S15" s="16">
        <f>M15+O15+Q15</f>
        <v>0</v>
      </c>
      <c r="T15" s="3" t="e">
        <f t="shared" si="1"/>
        <v>#DIV/0!</v>
      </c>
      <c r="U15" s="7" t="e">
        <f t="shared" si="1"/>
        <v>#DIV/0!</v>
      </c>
    </row>
    <row r="16" spans="1:21" ht="52.2" x14ac:dyDescent="0.3">
      <c r="A16" s="20" t="s">
        <v>43</v>
      </c>
      <c r="B16" s="18">
        <f t="shared" si="6"/>
        <v>1</v>
      </c>
      <c r="C16" s="16">
        <f t="shared" si="6"/>
        <v>1</v>
      </c>
      <c r="D16" s="1">
        <v>1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5">
        <f t="shared" si="0"/>
        <v>1</v>
      </c>
      <c r="K16" s="16">
        <f t="shared" si="0"/>
        <v>1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8">
        <f t="shared" ref="R16" si="7">L16+N16+P16</f>
        <v>0</v>
      </c>
      <c r="S16" s="16">
        <f>M16+O16+Q16</f>
        <v>0</v>
      </c>
      <c r="T16" s="3">
        <f t="shared" si="1"/>
        <v>0</v>
      </c>
      <c r="U16" s="7">
        <f t="shared" si="1"/>
        <v>0</v>
      </c>
    </row>
    <row r="17" spans="1:21" ht="42" x14ac:dyDescent="0.3">
      <c r="A17" s="20" t="s">
        <v>25</v>
      </c>
      <c r="B17" s="18">
        <f t="shared" si="6"/>
        <v>0</v>
      </c>
      <c r="C17" s="16">
        <f t="shared" si="6"/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5">
        <f t="shared" si="0"/>
        <v>0</v>
      </c>
      <c r="K17" s="16">
        <f t="shared" si="0"/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8">
        <f>L17+N17+P17</f>
        <v>0</v>
      </c>
      <c r="S17" s="16">
        <f t="shared" ref="S17:S21" si="8">M17+O17+Q17</f>
        <v>0</v>
      </c>
      <c r="T17" s="3" t="e">
        <f t="shared" si="1"/>
        <v>#DIV/0!</v>
      </c>
      <c r="U17" s="7" t="e">
        <f t="shared" si="1"/>
        <v>#DIV/0!</v>
      </c>
    </row>
    <row r="18" spans="1:21" ht="42" x14ac:dyDescent="0.3">
      <c r="A18" s="20" t="s">
        <v>61</v>
      </c>
      <c r="B18" s="18">
        <f t="shared" si="6"/>
        <v>5</v>
      </c>
      <c r="C18" s="16">
        <f t="shared" si="6"/>
        <v>5</v>
      </c>
      <c r="D18" s="1">
        <v>5</v>
      </c>
      <c r="E18" s="1">
        <v>5</v>
      </c>
      <c r="F18" s="1">
        <v>0</v>
      </c>
      <c r="G18" s="1">
        <v>0</v>
      </c>
      <c r="H18" s="1">
        <v>0</v>
      </c>
      <c r="I18" s="1">
        <v>0</v>
      </c>
      <c r="J18" s="15">
        <f t="shared" si="0"/>
        <v>5</v>
      </c>
      <c r="K18" s="16">
        <f t="shared" si="0"/>
        <v>5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8">
        <f>L18+N18+P18</f>
        <v>0</v>
      </c>
      <c r="S18" s="16">
        <f t="shared" si="8"/>
        <v>0</v>
      </c>
      <c r="T18" s="3">
        <f t="shared" si="1"/>
        <v>0</v>
      </c>
      <c r="U18" s="7">
        <f t="shared" si="1"/>
        <v>0</v>
      </c>
    </row>
    <row r="19" spans="1:21" ht="62.4" x14ac:dyDescent="0.3">
      <c r="A19" s="21" t="s">
        <v>26</v>
      </c>
      <c r="B19" s="18">
        <f t="shared" si="6"/>
        <v>0</v>
      </c>
      <c r="C19" s="16">
        <f t="shared" si="6"/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5">
        <f t="shared" si="0"/>
        <v>0</v>
      </c>
      <c r="K19" s="16">
        <f t="shared" si="0"/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8">
        <f t="shared" ref="R19:S32" si="9">L19+N19+P19</f>
        <v>0</v>
      </c>
      <c r="S19" s="16">
        <f t="shared" si="8"/>
        <v>0</v>
      </c>
      <c r="T19" s="3" t="e">
        <f t="shared" si="1"/>
        <v>#DIV/0!</v>
      </c>
      <c r="U19" s="7" t="e">
        <f t="shared" si="1"/>
        <v>#DIV/0!</v>
      </c>
    </row>
    <row r="20" spans="1:21" ht="52.2" x14ac:dyDescent="0.3">
      <c r="A20" s="20" t="s">
        <v>42</v>
      </c>
      <c r="B20" s="18">
        <f t="shared" si="6"/>
        <v>0</v>
      </c>
      <c r="C20" s="16">
        <f t="shared" si="6"/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5">
        <f t="shared" si="0"/>
        <v>0</v>
      </c>
      <c r="K20" s="16">
        <f t="shared" si="0"/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8">
        <f t="shared" si="9"/>
        <v>0</v>
      </c>
      <c r="S20" s="16">
        <f t="shared" si="8"/>
        <v>0</v>
      </c>
      <c r="T20" s="3" t="e">
        <f t="shared" si="1"/>
        <v>#DIV/0!</v>
      </c>
      <c r="U20" s="7" t="e">
        <f t="shared" si="1"/>
        <v>#DIV/0!</v>
      </c>
    </row>
    <row r="21" spans="1:21" ht="52.2" x14ac:dyDescent="0.3">
      <c r="A21" s="21" t="s">
        <v>27</v>
      </c>
      <c r="B21" s="18">
        <f t="shared" si="6"/>
        <v>0</v>
      </c>
      <c r="C21" s="16">
        <f t="shared" si="6"/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5">
        <f t="shared" si="0"/>
        <v>0</v>
      </c>
      <c r="K21" s="16">
        <f t="shared" si="0"/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8">
        <f t="shared" si="9"/>
        <v>0</v>
      </c>
      <c r="S21" s="16">
        <f t="shared" si="8"/>
        <v>0</v>
      </c>
      <c r="T21" s="3" t="e">
        <f t="shared" si="1"/>
        <v>#DIV/0!</v>
      </c>
      <c r="U21" s="7" t="e">
        <f t="shared" si="1"/>
        <v>#DIV/0!</v>
      </c>
    </row>
    <row r="22" spans="1:21" ht="30.6" x14ac:dyDescent="0.3">
      <c r="A22" s="19" t="s">
        <v>39</v>
      </c>
      <c r="B22" s="18">
        <f t="shared" si="6"/>
        <v>228</v>
      </c>
      <c r="C22" s="16">
        <f t="shared" si="6"/>
        <v>228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5">
        <f t="shared" si="0"/>
        <v>0</v>
      </c>
      <c r="K22" s="16">
        <f t="shared" si="0"/>
        <v>0</v>
      </c>
      <c r="L22" s="27">
        <v>228</v>
      </c>
      <c r="M22" s="27">
        <v>228</v>
      </c>
      <c r="N22" s="1">
        <v>0</v>
      </c>
      <c r="O22" s="1">
        <v>0</v>
      </c>
      <c r="P22" s="1">
        <v>0</v>
      </c>
      <c r="Q22" s="1">
        <v>0</v>
      </c>
      <c r="R22" s="18">
        <f t="shared" si="9"/>
        <v>228</v>
      </c>
      <c r="S22" s="16">
        <f t="shared" si="9"/>
        <v>228</v>
      </c>
      <c r="T22" s="3">
        <f t="shared" si="1"/>
        <v>100</v>
      </c>
      <c r="U22" s="7">
        <f t="shared" si="1"/>
        <v>100</v>
      </c>
    </row>
    <row r="23" spans="1:21" ht="30.6" x14ac:dyDescent="0.3">
      <c r="A23" s="19" t="s">
        <v>40</v>
      </c>
      <c r="B23" s="18">
        <f t="shared" si="6"/>
        <v>0</v>
      </c>
      <c r="C23" s="16">
        <f t="shared" si="6"/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5">
        <f t="shared" ref="J23:K32" si="10">D23+F23+H23</f>
        <v>0</v>
      </c>
      <c r="K23" s="16">
        <f t="shared" si="10"/>
        <v>0</v>
      </c>
      <c r="L23" s="27">
        <v>0</v>
      </c>
      <c r="M23" s="27">
        <v>0</v>
      </c>
      <c r="N23" s="1">
        <v>0</v>
      </c>
      <c r="O23" s="1">
        <v>0</v>
      </c>
      <c r="P23" s="1">
        <v>0</v>
      </c>
      <c r="Q23" s="1">
        <v>0</v>
      </c>
      <c r="R23" s="18">
        <f t="shared" si="9"/>
        <v>0</v>
      </c>
      <c r="S23" s="16">
        <f t="shared" si="9"/>
        <v>0</v>
      </c>
      <c r="T23" s="3" t="e">
        <f t="shared" ref="T23:U32" si="11">R23/B23*100</f>
        <v>#DIV/0!</v>
      </c>
      <c r="U23" s="7" t="e">
        <f t="shared" si="11"/>
        <v>#DIV/0!</v>
      </c>
    </row>
    <row r="24" spans="1:21" ht="21.6" x14ac:dyDescent="0.3">
      <c r="A24" s="20" t="s">
        <v>44</v>
      </c>
      <c r="B24" s="18">
        <f t="shared" si="6"/>
        <v>0</v>
      </c>
      <c r="C24" s="16">
        <f t="shared" si="6"/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5">
        <f t="shared" si="10"/>
        <v>0</v>
      </c>
      <c r="K24" s="16">
        <f t="shared" si="10"/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8">
        <f t="shared" si="9"/>
        <v>0</v>
      </c>
      <c r="S24" s="16">
        <f t="shared" si="9"/>
        <v>0</v>
      </c>
      <c r="T24" s="3" t="e">
        <f t="shared" si="11"/>
        <v>#DIV/0!</v>
      </c>
      <c r="U24" s="7" t="e">
        <f t="shared" si="11"/>
        <v>#DIV/0!</v>
      </c>
    </row>
    <row r="25" spans="1:21" ht="63.6" customHeight="1" x14ac:dyDescent="0.3">
      <c r="A25" s="22" t="s">
        <v>49</v>
      </c>
      <c r="B25" s="15">
        <f t="shared" si="6"/>
        <v>106</v>
      </c>
      <c r="C25" s="32">
        <f>K25+S25</f>
        <v>106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5">
        <f t="shared" si="10"/>
        <v>0</v>
      </c>
      <c r="K25" s="16">
        <f t="shared" si="10"/>
        <v>0</v>
      </c>
      <c r="L25" s="1">
        <v>0</v>
      </c>
      <c r="M25" s="1">
        <v>0</v>
      </c>
      <c r="N25" s="1">
        <v>0</v>
      </c>
      <c r="O25" s="1">
        <v>0</v>
      </c>
      <c r="P25" s="1">
        <v>106</v>
      </c>
      <c r="Q25" s="1">
        <v>106</v>
      </c>
      <c r="R25" s="18">
        <f t="shared" si="9"/>
        <v>106</v>
      </c>
      <c r="S25" s="16">
        <f t="shared" si="9"/>
        <v>106</v>
      </c>
      <c r="T25" s="3">
        <f t="shared" si="11"/>
        <v>100</v>
      </c>
      <c r="U25" s="7">
        <f t="shared" si="11"/>
        <v>100</v>
      </c>
    </row>
    <row r="26" spans="1:21" ht="61.95" customHeight="1" x14ac:dyDescent="0.3">
      <c r="A26" s="22" t="s">
        <v>29</v>
      </c>
      <c r="B26" s="18">
        <f>J26+R26</f>
        <v>92</v>
      </c>
      <c r="C26" s="16">
        <f>K26+S26</f>
        <v>92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5">
        <v>0</v>
      </c>
      <c r="K26" s="16">
        <v>0</v>
      </c>
      <c r="L26" s="1">
        <v>0</v>
      </c>
      <c r="M26" s="1">
        <v>0</v>
      </c>
      <c r="N26" s="1">
        <v>0</v>
      </c>
      <c r="O26" s="1">
        <v>0</v>
      </c>
      <c r="P26" s="1">
        <v>92</v>
      </c>
      <c r="Q26" s="1">
        <v>92</v>
      </c>
      <c r="R26" s="18">
        <f>L26+N26+P26</f>
        <v>92</v>
      </c>
      <c r="S26" s="16">
        <f>M26+O26+Q26</f>
        <v>92</v>
      </c>
      <c r="T26" s="3">
        <v>100</v>
      </c>
      <c r="U26" s="7">
        <v>100</v>
      </c>
    </row>
    <row r="27" spans="1:21" ht="61.95" customHeight="1" x14ac:dyDescent="0.3">
      <c r="A27" s="22" t="s">
        <v>45</v>
      </c>
      <c r="B27" s="18">
        <f>J27+R27</f>
        <v>8</v>
      </c>
      <c r="C27" s="16">
        <f>K27+S27</f>
        <v>8</v>
      </c>
      <c r="D27" s="1">
        <v>8</v>
      </c>
      <c r="E27" s="1">
        <v>8</v>
      </c>
      <c r="F27" s="1">
        <v>0</v>
      </c>
      <c r="G27" s="1">
        <v>0</v>
      </c>
      <c r="H27" s="1">
        <v>0</v>
      </c>
      <c r="I27" s="1">
        <v>0</v>
      </c>
      <c r="J27" s="15">
        <f>D27+F27+H27</f>
        <v>8</v>
      </c>
      <c r="K27" s="16">
        <f>E27+G27+I27</f>
        <v>8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8">
        <f>L27+N27+P27</f>
        <v>0</v>
      </c>
      <c r="S27" s="16">
        <f>M27+O27+Q27</f>
        <v>0</v>
      </c>
      <c r="T27" s="3">
        <v>100</v>
      </c>
      <c r="U27" s="7">
        <v>100</v>
      </c>
    </row>
    <row r="28" spans="1:21" ht="55.2" customHeight="1" x14ac:dyDescent="0.3">
      <c r="A28" s="22" t="s">
        <v>30</v>
      </c>
      <c r="B28" s="28">
        <f t="shared" ref="B28" si="12">J28+R28</f>
        <v>0</v>
      </c>
      <c r="C28" s="24">
        <f>K28+S28</f>
        <v>0</v>
      </c>
      <c r="D28" s="27">
        <v>0</v>
      </c>
      <c r="E28" s="27">
        <v>0</v>
      </c>
      <c r="F28" s="1">
        <v>0</v>
      </c>
      <c r="G28" s="27">
        <v>0</v>
      </c>
      <c r="H28" s="27">
        <v>0</v>
      </c>
      <c r="I28" s="27">
        <v>0</v>
      </c>
      <c r="J28" s="29">
        <f t="shared" ref="J28:K28" si="13">D28+F28+H28</f>
        <v>0</v>
      </c>
      <c r="K28" s="24">
        <f t="shared" si="13"/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6">
        <f>L28+N28+P28</f>
        <v>0</v>
      </c>
      <c r="S28" s="24">
        <f t="shared" ref="S28" si="14">M28+O28+Q28</f>
        <v>0</v>
      </c>
      <c r="T28" s="25" t="e">
        <f t="shared" ref="T28:U28" si="15">R28/B28*100</f>
        <v>#DIV/0!</v>
      </c>
      <c r="U28" s="30" t="e">
        <f t="shared" si="15"/>
        <v>#DIV/0!</v>
      </c>
    </row>
    <row r="29" spans="1:21" ht="157.19999999999999" customHeight="1" x14ac:dyDescent="0.3">
      <c r="A29" s="22" t="s">
        <v>46</v>
      </c>
      <c r="B29" s="28">
        <f t="shared" si="6"/>
        <v>0</v>
      </c>
      <c r="C29" s="24">
        <f>K29+S29</f>
        <v>0</v>
      </c>
      <c r="D29" s="27">
        <v>0</v>
      </c>
      <c r="E29" s="27">
        <v>0</v>
      </c>
      <c r="F29" s="1">
        <v>0</v>
      </c>
      <c r="G29" s="27">
        <v>0</v>
      </c>
      <c r="H29" s="27">
        <v>0</v>
      </c>
      <c r="I29" s="27">
        <v>0</v>
      </c>
      <c r="J29" s="29">
        <f t="shared" si="10"/>
        <v>0</v>
      </c>
      <c r="K29" s="24">
        <f t="shared" si="10"/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6">
        <f>L29+N29+P29</f>
        <v>0</v>
      </c>
      <c r="S29" s="24">
        <f t="shared" si="9"/>
        <v>0</v>
      </c>
      <c r="T29" s="25" t="e">
        <f t="shared" si="11"/>
        <v>#DIV/0!</v>
      </c>
      <c r="U29" s="30" t="e">
        <f t="shared" si="11"/>
        <v>#DIV/0!</v>
      </c>
    </row>
    <row r="30" spans="1:21" ht="102" x14ac:dyDescent="0.3">
      <c r="A30" s="31" t="s">
        <v>47</v>
      </c>
      <c r="B30" s="18">
        <f t="shared" si="6"/>
        <v>0</v>
      </c>
      <c r="C30" s="16">
        <f t="shared" si="6"/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5">
        <f t="shared" si="10"/>
        <v>0</v>
      </c>
      <c r="K30" s="16">
        <f t="shared" si="10"/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8">
        <f t="shared" ref="R30:R32" si="16">L30+N30+P30</f>
        <v>0</v>
      </c>
      <c r="S30" s="16">
        <f t="shared" si="9"/>
        <v>0</v>
      </c>
      <c r="T30" s="3" t="e">
        <f t="shared" si="11"/>
        <v>#DIV/0!</v>
      </c>
      <c r="U30" s="7" t="e">
        <f t="shared" si="11"/>
        <v>#DIV/0!</v>
      </c>
    </row>
    <row r="31" spans="1:21" ht="71.400000000000006" x14ac:dyDescent="0.3">
      <c r="A31" s="31" t="s">
        <v>48</v>
      </c>
      <c r="B31" s="18">
        <f t="shared" si="6"/>
        <v>242</v>
      </c>
      <c r="C31" s="16">
        <f t="shared" si="6"/>
        <v>242</v>
      </c>
      <c r="D31" s="1">
        <v>242</v>
      </c>
      <c r="E31" s="1">
        <v>242</v>
      </c>
      <c r="F31" s="1">
        <v>0</v>
      </c>
      <c r="G31" s="1">
        <v>0</v>
      </c>
      <c r="H31" s="1">
        <v>0</v>
      </c>
      <c r="I31" s="1">
        <v>0</v>
      </c>
      <c r="J31" s="15">
        <f t="shared" si="10"/>
        <v>242</v>
      </c>
      <c r="K31" s="16">
        <f t="shared" si="10"/>
        <v>242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8">
        <f t="shared" si="16"/>
        <v>0</v>
      </c>
      <c r="S31" s="16">
        <f t="shared" si="9"/>
        <v>0</v>
      </c>
      <c r="T31" s="3">
        <f t="shared" si="11"/>
        <v>0</v>
      </c>
      <c r="U31" s="7">
        <f t="shared" si="11"/>
        <v>0</v>
      </c>
    </row>
    <row r="32" spans="1:21" ht="81.599999999999994" x14ac:dyDescent="0.3">
      <c r="A32" s="31" t="s">
        <v>33</v>
      </c>
      <c r="B32" s="18">
        <f t="shared" si="6"/>
        <v>0</v>
      </c>
      <c r="C32" s="16">
        <f t="shared" si="6"/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5">
        <f t="shared" si="10"/>
        <v>0</v>
      </c>
      <c r="K32" s="16">
        <f t="shared" si="10"/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8">
        <f t="shared" si="16"/>
        <v>0</v>
      </c>
      <c r="S32" s="16">
        <f t="shared" si="9"/>
        <v>0</v>
      </c>
      <c r="T32" s="3" t="e">
        <f t="shared" si="11"/>
        <v>#DIV/0!</v>
      </c>
      <c r="U32" s="7" t="e">
        <f t="shared" si="11"/>
        <v>#DIV/0!</v>
      </c>
    </row>
    <row r="33" spans="1:21" x14ac:dyDescent="0.3">
      <c r="A33" s="2" t="s">
        <v>8</v>
      </c>
      <c r="B33" s="18">
        <f t="shared" ref="B33:U33" si="17">SUM(B7:B32)</f>
        <v>682</v>
      </c>
      <c r="C33" s="18">
        <f t="shared" si="17"/>
        <v>682</v>
      </c>
      <c r="D33" s="18">
        <f t="shared" si="17"/>
        <v>256</v>
      </c>
      <c r="E33" s="18">
        <f t="shared" si="17"/>
        <v>256</v>
      </c>
      <c r="F33" s="18">
        <f t="shared" si="17"/>
        <v>0</v>
      </c>
      <c r="G33" s="18">
        <f t="shared" si="17"/>
        <v>0</v>
      </c>
      <c r="H33" s="18">
        <f t="shared" si="17"/>
        <v>0</v>
      </c>
      <c r="I33" s="18">
        <f t="shared" si="17"/>
        <v>0</v>
      </c>
      <c r="J33" s="18">
        <f t="shared" si="17"/>
        <v>256</v>
      </c>
      <c r="K33" s="18">
        <f t="shared" si="17"/>
        <v>256</v>
      </c>
      <c r="L33" s="18">
        <f t="shared" si="17"/>
        <v>228</v>
      </c>
      <c r="M33" s="18">
        <f t="shared" si="17"/>
        <v>228</v>
      </c>
      <c r="N33" s="18">
        <f t="shared" si="17"/>
        <v>0</v>
      </c>
      <c r="O33" s="18">
        <f t="shared" si="17"/>
        <v>0</v>
      </c>
      <c r="P33" s="18">
        <f t="shared" si="17"/>
        <v>198</v>
      </c>
      <c r="Q33" s="18">
        <f t="shared" si="17"/>
        <v>198</v>
      </c>
      <c r="R33" s="18">
        <f t="shared" si="17"/>
        <v>426</v>
      </c>
      <c r="S33" s="18">
        <f t="shared" si="17"/>
        <v>426</v>
      </c>
      <c r="T33" s="18" t="e">
        <f t="shared" si="17"/>
        <v>#DIV/0!</v>
      </c>
      <c r="U33" s="18" t="e">
        <f t="shared" si="17"/>
        <v>#DIV/0!</v>
      </c>
    </row>
    <row r="35" spans="1:21" x14ac:dyDescent="0.3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2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1:2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</row>
  </sheetData>
  <mergeCells count="20">
    <mergeCell ref="A35:N35"/>
    <mergeCell ref="A36:N36"/>
    <mergeCell ref="A37:N37"/>
    <mergeCell ref="F4:G4"/>
    <mergeCell ref="H4:I4"/>
    <mergeCell ref="J4:K4"/>
    <mergeCell ref="L4:M4"/>
    <mergeCell ref="N4:O4"/>
    <mergeCell ref="A1:U1"/>
    <mergeCell ref="A2:A5"/>
    <mergeCell ref="B2:S2"/>
    <mergeCell ref="T2:T5"/>
    <mergeCell ref="U2:U5"/>
    <mergeCell ref="B3:B5"/>
    <mergeCell ref="C3:C5"/>
    <mergeCell ref="D3:K3"/>
    <mergeCell ref="L3:S3"/>
    <mergeCell ref="D4:E4"/>
    <mergeCell ref="R4:S4"/>
    <mergeCell ref="P4:Q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январь 2024</vt:lpstr>
      <vt:lpstr>февраль 2024 </vt:lpstr>
      <vt:lpstr>март 2024  </vt:lpstr>
      <vt:lpstr>1 кв. 2024  </vt:lpstr>
      <vt:lpstr>апрель 2024</vt:lpstr>
      <vt:lpstr>май 2024</vt:lpstr>
      <vt:lpstr>июнь 2024</vt:lpstr>
      <vt:lpstr>2 кв.2024</vt:lpstr>
      <vt:lpstr>1 полугодие 2024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MarchevDV</dc:creator>
  <cp:lastModifiedBy>Тамара Комарова</cp:lastModifiedBy>
  <cp:lastPrinted>2024-02-09T07:23:33Z</cp:lastPrinted>
  <dcterms:created xsi:type="dcterms:W3CDTF">2017-03-03T04:33:42Z</dcterms:created>
  <dcterms:modified xsi:type="dcterms:W3CDTF">2024-07-12T11:34:02Z</dcterms:modified>
</cp:coreProperties>
</file>