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Мун. услуги\2022\"/>
    </mc:Choice>
  </mc:AlternateContent>
  <bookViews>
    <workbookView xWindow="0" yWindow="0" windowWidth="19440" windowHeight="11988" firstSheet="3" activeTab="10"/>
  </bookViews>
  <sheets>
    <sheet name="январь" sheetId="84" r:id="rId1"/>
    <sheet name="февраль" sheetId="86" r:id="rId2"/>
    <sheet name="март" sheetId="87" r:id="rId3"/>
    <sheet name="1 кв.2022" sheetId="89" r:id="rId4"/>
    <sheet name="апрель" sheetId="91" r:id="rId5"/>
    <sheet name="май 2022" sheetId="93" r:id="rId6"/>
    <sheet name="июнь 2022" sheetId="95" r:id="rId7"/>
    <sheet name="июль 2022" sheetId="94" r:id="rId8"/>
    <sheet name="август 2022" sheetId="96" r:id="rId9"/>
    <sheet name="сентябрь 2022 " sheetId="97" r:id="rId10"/>
    <sheet name="9 мес. 2022  " sheetId="98" r:id="rId11"/>
  </sheets>
  <calcPr calcId="152511"/>
</workbook>
</file>

<file path=xl/calcChain.xml><?xml version="1.0" encoding="utf-8"?>
<calcChain xmlns="http://schemas.openxmlformats.org/spreadsheetml/2006/main">
  <c r="Q32" i="98" l="1"/>
  <c r="P32" i="98"/>
  <c r="O32" i="98"/>
  <c r="N32" i="98"/>
  <c r="M32" i="98"/>
  <c r="L32" i="98"/>
  <c r="I32" i="98"/>
  <c r="H32" i="98"/>
  <c r="G32" i="98"/>
  <c r="F32" i="98"/>
  <c r="E32" i="98"/>
  <c r="D32" i="98"/>
  <c r="S31" i="98"/>
  <c r="C31" i="98" s="1"/>
  <c r="U31" i="98" s="1"/>
  <c r="R31" i="98"/>
  <c r="B31" i="98" s="1"/>
  <c r="K31" i="98"/>
  <c r="J31" i="98"/>
  <c r="S30" i="98"/>
  <c r="R30" i="98"/>
  <c r="K30" i="98"/>
  <c r="C30" i="98" s="1"/>
  <c r="U30" i="98" s="1"/>
  <c r="J30" i="98"/>
  <c r="B30" i="98"/>
  <c r="T30" i="98" s="1"/>
  <c r="S29" i="98"/>
  <c r="U29" i="98" s="1"/>
  <c r="R29" i="98"/>
  <c r="T29" i="98" s="1"/>
  <c r="K29" i="98"/>
  <c r="C29" i="98" s="1"/>
  <c r="J29" i="98"/>
  <c r="B29" i="98" s="1"/>
  <c r="S28" i="98"/>
  <c r="C28" i="98" s="1"/>
  <c r="U28" i="98" s="1"/>
  <c r="R28" i="98"/>
  <c r="B28" i="98" s="1"/>
  <c r="K28" i="98"/>
  <c r="J28" i="98"/>
  <c r="S27" i="98"/>
  <c r="R27" i="98"/>
  <c r="K27" i="98"/>
  <c r="C27" i="98" s="1"/>
  <c r="U27" i="98" s="1"/>
  <c r="J27" i="98"/>
  <c r="B27" i="98" s="1"/>
  <c r="T27" i="98" s="1"/>
  <c r="S26" i="98"/>
  <c r="R26" i="98"/>
  <c r="K26" i="98"/>
  <c r="C26" i="98" s="1"/>
  <c r="J26" i="98"/>
  <c r="B26" i="98" s="1"/>
  <c r="S25" i="98"/>
  <c r="C25" i="98" s="1"/>
  <c r="U25" i="98" s="1"/>
  <c r="R25" i="98"/>
  <c r="B25" i="98" s="1"/>
  <c r="K25" i="98"/>
  <c r="J25" i="98"/>
  <c r="S24" i="98"/>
  <c r="R24" i="98"/>
  <c r="K24" i="98"/>
  <c r="C24" i="98" s="1"/>
  <c r="U24" i="98" s="1"/>
  <c r="J24" i="98"/>
  <c r="B24" i="98"/>
  <c r="T24" i="98" s="1"/>
  <c r="S23" i="98"/>
  <c r="R23" i="98"/>
  <c r="K23" i="98"/>
  <c r="C23" i="98" s="1"/>
  <c r="J23" i="98"/>
  <c r="B23" i="98" s="1"/>
  <c r="S22" i="98"/>
  <c r="C22" i="98" s="1"/>
  <c r="U22" i="98" s="1"/>
  <c r="R22" i="98"/>
  <c r="B22" i="98" s="1"/>
  <c r="K22" i="98"/>
  <c r="J22" i="98"/>
  <c r="S21" i="98"/>
  <c r="R21" i="98"/>
  <c r="K21" i="98"/>
  <c r="C21" i="98" s="1"/>
  <c r="U21" i="98" s="1"/>
  <c r="J21" i="98"/>
  <c r="B21" i="98"/>
  <c r="T21" i="98" s="1"/>
  <c r="S20" i="98"/>
  <c r="R20" i="98"/>
  <c r="K20" i="98"/>
  <c r="C20" i="98" s="1"/>
  <c r="J20" i="98"/>
  <c r="B20" i="98" s="1"/>
  <c r="S19" i="98"/>
  <c r="R19" i="98"/>
  <c r="K19" i="98"/>
  <c r="J19" i="98"/>
  <c r="S18" i="98"/>
  <c r="R18" i="98"/>
  <c r="K18" i="98"/>
  <c r="C18" i="98" s="1"/>
  <c r="U18" i="98" s="1"/>
  <c r="J18" i="98"/>
  <c r="B18" i="98"/>
  <c r="T18" i="98" s="1"/>
  <c r="S17" i="98"/>
  <c r="R17" i="98"/>
  <c r="T17" i="98" s="1"/>
  <c r="K17" i="98"/>
  <c r="C17" i="98" s="1"/>
  <c r="J17" i="98"/>
  <c r="B17" i="98" s="1"/>
  <c r="S16" i="98"/>
  <c r="R16" i="98"/>
  <c r="B16" i="98" s="1"/>
  <c r="K16" i="98"/>
  <c r="J16" i="98"/>
  <c r="S15" i="98"/>
  <c r="R15" i="98"/>
  <c r="K15" i="98"/>
  <c r="C15" i="98" s="1"/>
  <c r="U15" i="98" s="1"/>
  <c r="J15" i="98"/>
  <c r="B15" i="98"/>
  <c r="T15" i="98" s="1"/>
  <c r="S14" i="98"/>
  <c r="R14" i="98"/>
  <c r="K14" i="98"/>
  <c r="J14" i="98"/>
  <c r="B14" i="98" s="1"/>
  <c r="S13" i="98"/>
  <c r="C13" i="98" s="1"/>
  <c r="U13" i="98" s="1"/>
  <c r="R13" i="98"/>
  <c r="B13" i="98" s="1"/>
  <c r="K13" i="98"/>
  <c r="J13" i="98"/>
  <c r="S12" i="98"/>
  <c r="U12" i="98" s="1"/>
  <c r="R12" i="98"/>
  <c r="K12" i="98"/>
  <c r="C12" i="98" s="1"/>
  <c r="J12" i="98"/>
  <c r="B12" i="98"/>
  <c r="T12" i="98" s="1"/>
  <c r="S11" i="98"/>
  <c r="U11" i="98" s="1"/>
  <c r="R11" i="98"/>
  <c r="K11" i="98"/>
  <c r="J11" i="98"/>
  <c r="B11" i="98" s="1"/>
  <c r="C11" i="98"/>
  <c r="S10" i="98"/>
  <c r="R10" i="98"/>
  <c r="B10" i="98" s="1"/>
  <c r="K10" i="98"/>
  <c r="C10" i="98" s="1"/>
  <c r="U10" i="98" s="1"/>
  <c r="J10" i="98"/>
  <c r="S9" i="98"/>
  <c r="R9" i="98"/>
  <c r="T9" i="98" s="1"/>
  <c r="K9" i="98"/>
  <c r="C9" i="98" s="1"/>
  <c r="J9" i="98"/>
  <c r="B9" i="98"/>
  <c r="S8" i="98"/>
  <c r="U8" i="98" s="1"/>
  <c r="R8" i="98"/>
  <c r="K8" i="98"/>
  <c r="J8" i="98"/>
  <c r="C8" i="98"/>
  <c r="S7" i="98"/>
  <c r="R7" i="98"/>
  <c r="B7" i="98" s="1"/>
  <c r="K7" i="98"/>
  <c r="K32" i="98" s="1"/>
  <c r="J7" i="98"/>
  <c r="C7" i="98"/>
  <c r="U26" i="98" l="1"/>
  <c r="C19" i="98"/>
  <c r="U19" i="98" s="1"/>
  <c r="B19" i="98"/>
  <c r="T19" i="98" s="1"/>
  <c r="C16" i="98"/>
  <c r="U16" i="98" s="1"/>
  <c r="S32" i="98"/>
  <c r="T14" i="98"/>
  <c r="J32" i="98"/>
  <c r="U7" i="98"/>
  <c r="U32" i="98" s="1"/>
  <c r="U17" i="98"/>
  <c r="T20" i="98"/>
  <c r="T8" i="98"/>
  <c r="T11" i="98"/>
  <c r="U9" i="98"/>
  <c r="U20" i="98"/>
  <c r="T23" i="98"/>
  <c r="U23" i="98"/>
  <c r="T26" i="98"/>
  <c r="T7" i="98"/>
  <c r="T10" i="98"/>
  <c r="T13" i="98"/>
  <c r="T16" i="98"/>
  <c r="T22" i="98"/>
  <c r="T25" i="98"/>
  <c r="T28" i="98"/>
  <c r="T31" i="98"/>
  <c r="B8" i="98"/>
  <c r="C14" i="98"/>
  <c r="R32" i="98"/>
  <c r="Q32" i="97"/>
  <c r="P32" i="97"/>
  <c r="O32" i="97"/>
  <c r="N32" i="97"/>
  <c r="M32" i="97"/>
  <c r="L32" i="97"/>
  <c r="I32" i="97"/>
  <c r="H32" i="97"/>
  <c r="G32" i="97"/>
  <c r="F32" i="97"/>
  <c r="E32" i="97"/>
  <c r="D32" i="97"/>
  <c r="S31" i="97"/>
  <c r="C31" i="97" s="1"/>
  <c r="R31" i="97"/>
  <c r="B31" i="97" s="1"/>
  <c r="K31" i="97"/>
  <c r="J31" i="97"/>
  <c r="S30" i="97"/>
  <c r="U30" i="97" s="1"/>
  <c r="R30" i="97"/>
  <c r="T30" i="97" s="1"/>
  <c r="K30" i="97"/>
  <c r="J30" i="97"/>
  <c r="C30" i="97"/>
  <c r="B30" i="97"/>
  <c r="S29" i="97"/>
  <c r="R29" i="97"/>
  <c r="K29" i="97"/>
  <c r="J29" i="97"/>
  <c r="B29" i="97" s="1"/>
  <c r="S28" i="97"/>
  <c r="C28" i="97" s="1"/>
  <c r="R28" i="97"/>
  <c r="B28" i="97" s="1"/>
  <c r="K28" i="97"/>
  <c r="J28" i="97"/>
  <c r="S27" i="97"/>
  <c r="U27" i="97" s="1"/>
  <c r="R27" i="97"/>
  <c r="T27" i="97" s="1"/>
  <c r="K27" i="97"/>
  <c r="J27" i="97"/>
  <c r="C27" i="97"/>
  <c r="B27" i="97"/>
  <c r="S26" i="97"/>
  <c r="R26" i="97"/>
  <c r="K26" i="97"/>
  <c r="J26" i="97"/>
  <c r="S25" i="97"/>
  <c r="R25" i="97"/>
  <c r="K25" i="97"/>
  <c r="J25" i="97"/>
  <c r="S24" i="97"/>
  <c r="U24" i="97" s="1"/>
  <c r="R24" i="97"/>
  <c r="T24" i="97" s="1"/>
  <c r="K24" i="97"/>
  <c r="J24" i="97"/>
  <c r="C24" i="97"/>
  <c r="B24" i="97"/>
  <c r="S23" i="97"/>
  <c r="R23" i="97"/>
  <c r="K23" i="97"/>
  <c r="J23" i="97"/>
  <c r="S22" i="97"/>
  <c r="C22" i="97" s="1"/>
  <c r="R22" i="97"/>
  <c r="B22" i="97" s="1"/>
  <c r="K22" i="97"/>
  <c r="J22" i="97"/>
  <c r="S21" i="97"/>
  <c r="U21" i="97" s="1"/>
  <c r="R21" i="97"/>
  <c r="K21" i="97"/>
  <c r="J21" i="97"/>
  <c r="C21" i="97"/>
  <c r="B21" i="97"/>
  <c r="T21" i="97" s="1"/>
  <c r="S20" i="97"/>
  <c r="R20" i="97"/>
  <c r="K20" i="97"/>
  <c r="J20" i="97"/>
  <c r="B20" i="97" s="1"/>
  <c r="S19" i="97"/>
  <c r="R19" i="97"/>
  <c r="K19" i="97"/>
  <c r="J19" i="97"/>
  <c r="J32" i="97" s="1"/>
  <c r="S18" i="97"/>
  <c r="U18" i="97" s="1"/>
  <c r="R18" i="97"/>
  <c r="K18" i="97"/>
  <c r="J18" i="97"/>
  <c r="C18" i="97"/>
  <c r="B18" i="97"/>
  <c r="T18" i="97" s="1"/>
  <c r="S17" i="97"/>
  <c r="R17" i="97"/>
  <c r="T17" i="97" s="1"/>
  <c r="K17" i="97"/>
  <c r="J17" i="97"/>
  <c r="B17" i="97" s="1"/>
  <c r="S16" i="97"/>
  <c r="C16" i="97" s="1"/>
  <c r="R16" i="97"/>
  <c r="B16" i="97" s="1"/>
  <c r="K16" i="97"/>
  <c r="J16" i="97"/>
  <c r="S15" i="97"/>
  <c r="U15" i="97" s="1"/>
  <c r="R15" i="97"/>
  <c r="T15" i="97" s="1"/>
  <c r="K15" i="97"/>
  <c r="J15" i="97"/>
  <c r="C15" i="97"/>
  <c r="B15" i="97"/>
  <c r="S14" i="97"/>
  <c r="R14" i="97"/>
  <c r="K14" i="97"/>
  <c r="J14" i="97"/>
  <c r="S13" i="97"/>
  <c r="C13" i="97" s="1"/>
  <c r="R13" i="97"/>
  <c r="B13" i="97" s="1"/>
  <c r="K13" i="97"/>
  <c r="J13" i="97"/>
  <c r="S12" i="97"/>
  <c r="U12" i="97" s="1"/>
  <c r="R12" i="97"/>
  <c r="T12" i="97" s="1"/>
  <c r="K12" i="97"/>
  <c r="J12" i="97"/>
  <c r="C12" i="97"/>
  <c r="B12" i="97"/>
  <c r="S11" i="97"/>
  <c r="R11" i="97"/>
  <c r="K11" i="97"/>
  <c r="J11" i="97"/>
  <c r="S10" i="97"/>
  <c r="U10" i="97" s="1"/>
  <c r="R10" i="97"/>
  <c r="B10" i="97" s="1"/>
  <c r="K10" i="97"/>
  <c r="J10" i="97"/>
  <c r="C10" i="97"/>
  <c r="S9" i="97"/>
  <c r="U9" i="97" s="1"/>
  <c r="R9" i="97"/>
  <c r="T9" i="97" s="1"/>
  <c r="K9" i="97"/>
  <c r="J9" i="97"/>
  <c r="C9" i="97"/>
  <c r="B9" i="97"/>
  <c r="S8" i="97"/>
  <c r="R8" i="97"/>
  <c r="K8" i="97"/>
  <c r="J8" i="97"/>
  <c r="S7" i="97"/>
  <c r="R7" i="97"/>
  <c r="K7" i="97"/>
  <c r="J7" i="97"/>
  <c r="C7" i="97"/>
  <c r="B32" i="98" l="1"/>
  <c r="C32" i="98"/>
  <c r="U14" i="98"/>
  <c r="T32" i="98"/>
  <c r="B26" i="97"/>
  <c r="T26" i="97" s="1"/>
  <c r="C25" i="97"/>
  <c r="B25" i="97"/>
  <c r="T25" i="97" s="1"/>
  <c r="B23" i="97"/>
  <c r="T23" i="97" s="1"/>
  <c r="C19" i="97"/>
  <c r="U19" i="97" s="1"/>
  <c r="B19" i="97"/>
  <c r="S32" i="97"/>
  <c r="R32" i="97"/>
  <c r="K32" i="97"/>
  <c r="U29" i="97"/>
  <c r="T8" i="97"/>
  <c r="T20" i="97"/>
  <c r="T29" i="97"/>
  <c r="T16" i="97"/>
  <c r="U22" i="97"/>
  <c r="U25" i="97"/>
  <c r="U28" i="97"/>
  <c r="U31" i="97"/>
  <c r="B8" i="97"/>
  <c r="B11" i="97"/>
  <c r="T11" i="97" s="1"/>
  <c r="B14" i="97"/>
  <c r="T14" i="97" s="1"/>
  <c r="U16" i="97"/>
  <c r="C23" i="97"/>
  <c r="U23" i="97" s="1"/>
  <c r="C26" i="97"/>
  <c r="U26" i="97" s="1"/>
  <c r="T10" i="97"/>
  <c r="T22" i="97"/>
  <c r="T31" i="97"/>
  <c r="U7" i="97"/>
  <c r="U13" i="97"/>
  <c r="C14" i="97"/>
  <c r="U14" i="97" s="1"/>
  <c r="C29" i="97"/>
  <c r="T7" i="97"/>
  <c r="T13" i="97"/>
  <c r="T19" i="97"/>
  <c r="T28" i="97"/>
  <c r="C8" i="97"/>
  <c r="C11" i="97"/>
  <c r="U11" i="97" s="1"/>
  <c r="C17" i="97"/>
  <c r="U17" i="97" s="1"/>
  <c r="C20" i="97"/>
  <c r="U20" i="97" s="1"/>
  <c r="B7" i="97"/>
  <c r="Q32" i="96"/>
  <c r="P32" i="96"/>
  <c r="O32" i="96"/>
  <c r="N32" i="96"/>
  <c r="M32" i="96"/>
  <c r="L32" i="96"/>
  <c r="I32" i="96"/>
  <c r="H32" i="96"/>
  <c r="G32" i="96"/>
  <c r="F32" i="96"/>
  <c r="E32" i="96"/>
  <c r="D32" i="96"/>
  <c r="S31" i="96"/>
  <c r="R31" i="96"/>
  <c r="K31" i="96"/>
  <c r="J31" i="96"/>
  <c r="C31" i="96"/>
  <c r="S30" i="96"/>
  <c r="R30" i="96"/>
  <c r="K30" i="96"/>
  <c r="C30" i="96" s="1"/>
  <c r="U30" i="96" s="1"/>
  <c r="J30" i="96"/>
  <c r="B30" i="96"/>
  <c r="S29" i="96"/>
  <c r="R29" i="96"/>
  <c r="K29" i="96"/>
  <c r="C29" i="96" s="1"/>
  <c r="J29" i="96"/>
  <c r="S28" i="96"/>
  <c r="R28" i="96"/>
  <c r="K28" i="96"/>
  <c r="J28" i="96"/>
  <c r="S27" i="96"/>
  <c r="R27" i="96"/>
  <c r="K27" i="96"/>
  <c r="C27" i="96" s="1"/>
  <c r="J27" i="96"/>
  <c r="B27" i="96"/>
  <c r="S26" i="96"/>
  <c r="R26" i="96"/>
  <c r="K26" i="96"/>
  <c r="C26" i="96" s="1"/>
  <c r="J26" i="96"/>
  <c r="S25" i="96"/>
  <c r="R25" i="96"/>
  <c r="K25" i="96"/>
  <c r="C25" i="96" s="1"/>
  <c r="J25" i="96"/>
  <c r="B25" i="96"/>
  <c r="S24" i="96"/>
  <c r="C24" i="96" s="1"/>
  <c r="R24" i="96"/>
  <c r="K24" i="96"/>
  <c r="J24" i="96"/>
  <c r="B24" i="96" s="1"/>
  <c r="S23" i="96"/>
  <c r="R23" i="96"/>
  <c r="K23" i="96"/>
  <c r="J23" i="96"/>
  <c r="S22" i="96"/>
  <c r="R22" i="96"/>
  <c r="B22" i="96" s="1"/>
  <c r="K22" i="96"/>
  <c r="J22" i="96"/>
  <c r="S21" i="96"/>
  <c r="R21" i="96"/>
  <c r="K21" i="96"/>
  <c r="C21" i="96" s="1"/>
  <c r="J21" i="96"/>
  <c r="S20" i="96"/>
  <c r="R20" i="96"/>
  <c r="K20" i="96"/>
  <c r="C20" i="96" s="1"/>
  <c r="J20" i="96"/>
  <c r="S19" i="96"/>
  <c r="R19" i="96"/>
  <c r="K19" i="96"/>
  <c r="C19" i="96" s="1"/>
  <c r="U19" i="96" s="1"/>
  <c r="J19" i="96"/>
  <c r="S18" i="96"/>
  <c r="R18" i="96"/>
  <c r="K18" i="96"/>
  <c r="J18" i="96"/>
  <c r="S17" i="96"/>
  <c r="R17" i="96"/>
  <c r="B17" i="96" s="1"/>
  <c r="K17" i="96"/>
  <c r="C17" i="96" s="1"/>
  <c r="J17" i="96"/>
  <c r="S16" i="96"/>
  <c r="R16" i="96"/>
  <c r="K16" i="96"/>
  <c r="C16" i="96" s="1"/>
  <c r="U16" i="96" s="1"/>
  <c r="J16" i="96"/>
  <c r="B16" i="96"/>
  <c r="S15" i="96"/>
  <c r="R15" i="96"/>
  <c r="K15" i="96"/>
  <c r="J15" i="96"/>
  <c r="S14" i="96"/>
  <c r="C14" i="96" s="1"/>
  <c r="R14" i="96"/>
  <c r="B14" i="96" s="1"/>
  <c r="K14" i="96"/>
  <c r="J14" i="96"/>
  <c r="S13" i="96"/>
  <c r="R13" i="96"/>
  <c r="K13" i="96"/>
  <c r="J13" i="96"/>
  <c r="B13" i="96" s="1"/>
  <c r="C13" i="96"/>
  <c r="U13" i="96" s="1"/>
  <c r="S12" i="96"/>
  <c r="R12" i="96"/>
  <c r="K12" i="96"/>
  <c r="C12" i="96" s="1"/>
  <c r="J12" i="96"/>
  <c r="S11" i="96"/>
  <c r="R11" i="96"/>
  <c r="K11" i="96"/>
  <c r="J11" i="96"/>
  <c r="B11" i="96"/>
  <c r="S10" i="96"/>
  <c r="U10" i="96" s="1"/>
  <c r="R10" i="96"/>
  <c r="K10" i="96"/>
  <c r="J10" i="96"/>
  <c r="B10" i="96" s="1"/>
  <c r="C10" i="96"/>
  <c r="S9" i="96"/>
  <c r="R9" i="96"/>
  <c r="K9" i="96"/>
  <c r="J9" i="96"/>
  <c r="S8" i="96"/>
  <c r="R8" i="96"/>
  <c r="B8" i="96" s="1"/>
  <c r="K8" i="96"/>
  <c r="C8" i="96" s="1"/>
  <c r="J8" i="96"/>
  <c r="S7" i="96"/>
  <c r="R7" i="96"/>
  <c r="K7" i="96"/>
  <c r="C7" i="96" s="1"/>
  <c r="U7" i="96" s="1"/>
  <c r="J7" i="96"/>
  <c r="B7" i="96" s="1"/>
  <c r="Q33" i="95"/>
  <c r="P33" i="95"/>
  <c r="O33" i="95"/>
  <c r="N33" i="95"/>
  <c r="M33" i="95"/>
  <c r="L33" i="95"/>
  <c r="I33" i="95"/>
  <c r="H33" i="95"/>
  <c r="G33" i="95"/>
  <c r="F33" i="95"/>
  <c r="E33" i="95"/>
  <c r="D33" i="95"/>
  <c r="S32" i="95"/>
  <c r="R32" i="95"/>
  <c r="K32" i="95"/>
  <c r="C32" i="95" s="1"/>
  <c r="U32" i="95" s="1"/>
  <c r="J32" i="95"/>
  <c r="B32" i="95" s="1"/>
  <c r="T32" i="95" s="1"/>
  <c r="S31" i="95"/>
  <c r="U31" i="95" s="1"/>
  <c r="R31" i="95"/>
  <c r="K31" i="95"/>
  <c r="C31" i="95" s="1"/>
  <c r="J31" i="95"/>
  <c r="B31" i="95" s="1"/>
  <c r="S30" i="95"/>
  <c r="C30" i="95" s="1"/>
  <c r="U30" i="95" s="1"/>
  <c r="R30" i="95"/>
  <c r="K30" i="95"/>
  <c r="J30" i="95"/>
  <c r="B30" i="95"/>
  <c r="T30" i="95" s="1"/>
  <c r="S29" i="95"/>
  <c r="R29" i="95"/>
  <c r="K29" i="95"/>
  <c r="J29" i="95"/>
  <c r="S28" i="95"/>
  <c r="R28" i="95"/>
  <c r="K28" i="95"/>
  <c r="C28" i="95" s="1"/>
  <c r="J28" i="95"/>
  <c r="B28" i="95" s="1"/>
  <c r="S27" i="95"/>
  <c r="C27" i="95" s="1"/>
  <c r="U27" i="95" s="1"/>
  <c r="R27" i="95"/>
  <c r="K27" i="95"/>
  <c r="J27" i="95"/>
  <c r="B27" i="95"/>
  <c r="T27" i="95" s="1"/>
  <c r="S26" i="95"/>
  <c r="R26" i="95"/>
  <c r="K26" i="95"/>
  <c r="C26" i="95" s="1"/>
  <c r="U26" i="95" s="1"/>
  <c r="J26" i="95"/>
  <c r="B26" i="95" s="1"/>
  <c r="T26" i="95" s="1"/>
  <c r="S25" i="95"/>
  <c r="R25" i="95"/>
  <c r="T25" i="95" s="1"/>
  <c r="K25" i="95"/>
  <c r="C25" i="95" s="1"/>
  <c r="J25" i="95"/>
  <c r="B25" i="95" s="1"/>
  <c r="S24" i="95"/>
  <c r="C24" i="95" s="1"/>
  <c r="U24" i="95" s="1"/>
  <c r="R24" i="95"/>
  <c r="K24" i="95"/>
  <c r="J24" i="95"/>
  <c r="B24" i="95"/>
  <c r="T24" i="95" s="1"/>
  <c r="S23" i="95"/>
  <c r="R23" i="95"/>
  <c r="K23" i="95"/>
  <c r="C23" i="95" s="1"/>
  <c r="U23" i="95" s="1"/>
  <c r="J23" i="95"/>
  <c r="B23" i="95" s="1"/>
  <c r="T23" i="95" s="1"/>
  <c r="S22" i="95"/>
  <c r="U22" i="95" s="1"/>
  <c r="R22" i="95"/>
  <c r="K22" i="95"/>
  <c r="C22" i="95" s="1"/>
  <c r="J22" i="95"/>
  <c r="B22" i="95" s="1"/>
  <c r="S21" i="95"/>
  <c r="C21" i="95" s="1"/>
  <c r="U21" i="95" s="1"/>
  <c r="R21" i="95"/>
  <c r="K21" i="95"/>
  <c r="J21" i="95"/>
  <c r="B21" i="95"/>
  <c r="T21" i="95" s="1"/>
  <c r="S20" i="95"/>
  <c r="R20" i="95"/>
  <c r="K20" i="95"/>
  <c r="C20" i="95" s="1"/>
  <c r="U20" i="95" s="1"/>
  <c r="J20" i="95"/>
  <c r="B20" i="95" s="1"/>
  <c r="T20" i="95" s="1"/>
  <c r="S19" i="95"/>
  <c r="R19" i="95"/>
  <c r="K19" i="95"/>
  <c r="C19" i="95" s="1"/>
  <c r="J19" i="95"/>
  <c r="B19" i="95" s="1"/>
  <c r="S18" i="95"/>
  <c r="C18" i="95" s="1"/>
  <c r="U18" i="95" s="1"/>
  <c r="R18" i="95"/>
  <c r="K18" i="95"/>
  <c r="J18" i="95"/>
  <c r="B18" i="95"/>
  <c r="T18" i="95" s="1"/>
  <c r="S17" i="95"/>
  <c r="R17" i="95"/>
  <c r="K17" i="95"/>
  <c r="C17" i="95" s="1"/>
  <c r="U17" i="95" s="1"/>
  <c r="J17" i="95"/>
  <c r="B17" i="95" s="1"/>
  <c r="T17" i="95" s="1"/>
  <c r="S16" i="95"/>
  <c r="R16" i="95"/>
  <c r="T16" i="95" s="1"/>
  <c r="K16" i="95"/>
  <c r="C16" i="95" s="1"/>
  <c r="J16" i="95"/>
  <c r="B16" i="95" s="1"/>
  <c r="S15" i="95"/>
  <c r="C15" i="95" s="1"/>
  <c r="U15" i="95" s="1"/>
  <c r="R15" i="95"/>
  <c r="K15" i="95"/>
  <c r="J15" i="95"/>
  <c r="B15" i="95"/>
  <c r="T15" i="95" s="1"/>
  <c r="S14" i="95"/>
  <c r="R14" i="95"/>
  <c r="K14" i="95"/>
  <c r="J14" i="95"/>
  <c r="S13" i="95"/>
  <c r="U13" i="95" s="1"/>
  <c r="R13" i="95"/>
  <c r="T13" i="95" s="1"/>
  <c r="K13" i="95"/>
  <c r="C13" i="95" s="1"/>
  <c r="J13" i="95"/>
  <c r="B13" i="95" s="1"/>
  <c r="S12" i="95"/>
  <c r="C12" i="95" s="1"/>
  <c r="U12" i="95" s="1"/>
  <c r="R12" i="95"/>
  <c r="K12" i="95"/>
  <c r="J12" i="95"/>
  <c r="B12" i="95"/>
  <c r="T12" i="95" s="1"/>
  <c r="S11" i="95"/>
  <c r="R11" i="95"/>
  <c r="K11" i="95"/>
  <c r="C11" i="95" s="1"/>
  <c r="U11" i="95" s="1"/>
  <c r="J11" i="95"/>
  <c r="B11" i="95" s="1"/>
  <c r="T11" i="95" s="1"/>
  <c r="S10" i="95"/>
  <c r="U10" i="95" s="1"/>
  <c r="R10" i="95"/>
  <c r="K10" i="95"/>
  <c r="C10" i="95" s="1"/>
  <c r="J10" i="95"/>
  <c r="B10" i="95" s="1"/>
  <c r="S9" i="95"/>
  <c r="C9" i="95" s="1"/>
  <c r="U9" i="95" s="1"/>
  <c r="R9" i="95"/>
  <c r="K9" i="95"/>
  <c r="J9" i="95"/>
  <c r="B9" i="95"/>
  <c r="T9" i="95" s="1"/>
  <c r="S8" i="95"/>
  <c r="R8" i="95"/>
  <c r="K8" i="95"/>
  <c r="C8" i="95" s="1"/>
  <c r="U8" i="95" s="1"/>
  <c r="J8" i="95"/>
  <c r="B8" i="95" s="1"/>
  <c r="T8" i="95" s="1"/>
  <c r="S7" i="95"/>
  <c r="R7" i="95"/>
  <c r="K7" i="95"/>
  <c r="J7" i="95"/>
  <c r="Q33" i="94"/>
  <c r="P33" i="94"/>
  <c r="O33" i="94"/>
  <c r="N33" i="94"/>
  <c r="M33" i="94"/>
  <c r="L33" i="94"/>
  <c r="I33" i="94"/>
  <c r="H33" i="94"/>
  <c r="G33" i="94"/>
  <c r="F33" i="94"/>
  <c r="E33" i="94"/>
  <c r="D33" i="94"/>
  <c r="S32" i="94"/>
  <c r="R32" i="94"/>
  <c r="K32" i="94"/>
  <c r="J32" i="94"/>
  <c r="B32" i="94" s="1"/>
  <c r="C32" i="94"/>
  <c r="U32" i="94" s="1"/>
  <c r="S31" i="94"/>
  <c r="R31" i="94"/>
  <c r="T31" i="94" s="1"/>
  <c r="K31" i="94"/>
  <c r="C31" i="94" s="1"/>
  <c r="J31" i="94"/>
  <c r="B31" i="94"/>
  <c r="T30" i="94"/>
  <c r="S30" i="94"/>
  <c r="R30" i="94"/>
  <c r="K30" i="94"/>
  <c r="J30" i="94"/>
  <c r="B30" i="94"/>
  <c r="S29" i="94"/>
  <c r="R29" i="94"/>
  <c r="K29" i="94"/>
  <c r="J29" i="94"/>
  <c r="B29" i="94" s="1"/>
  <c r="C29" i="94"/>
  <c r="U29" i="94" s="1"/>
  <c r="S28" i="94"/>
  <c r="R28" i="94"/>
  <c r="K28" i="94"/>
  <c r="C28" i="94" s="1"/>
  <c r="J28" i="94"/>
  <c r="S27" i="94"/>
  <c r="R27" i="94"/>
  <c r="K27" i="94"/>
  <c r="J27" i="94"/>
  <c r="S26" i="94"/>
  <c r="R26" i="94"/>
  <c r="K26" i="94"/>
  <c r="C26" i="94" s="1"/>
  <c r="U26" i="94" s="1"/>
  <c r="J26" i="94"/>
  <c r="B26" i="94" s="1"/>
  <c r="S25" i="94"/>
  <c r="R25" i="94"/>
  <c r="K25" i="94"/>
  <c r="C25" i="94" s="1"/>
  <c r="J25" i="94"/>
  <c r="T24" i="94"/>
  <c r="S24" i="94"/>
  <c r="R24" i="94"/>
  <c r="K24" i="94"/>
  <c r="J24" i="94"/>
  <c r="B24" i="94"/>
  <c r="S23" i="94"/>
  <c r="R23" i="94"/>
  <c r="T23" i="94" s="1"/>
  <c r="K23" i="94"/>
  <c r="J23" i="94"/>
  <c r="B23" i="94" s="1"/>
  <c r="C23" i="94"/>
  <c r="U23" i="94" s="1"/>
  <c r="S22" i="94"/>
  <c r="R22" i="94"/>
  <c r="K22" i="94"/>
  <c r="C22" i="94" s="1"/>
  <c r="J22" i="94"/>
  <c r="T21" i="94"/>
  <c r="S21" i="94"/>
  <c r="R21" i="94"/>
  <c r="K21" i="94"/>
  <c r="J21" i="94"/>
  <c r="B21" i="94"/>
  <c r="S20" i="94"/>
  <c r="R20" i="94"/>
  <c r="K20" i="94"/>
  <c r="J20" i="94"/>
  <c r="B20" i="94" s="1"/>
  <c r="C20" i="94"/>
  <c r="U20" i="94" s="1"/>
  <c r="S19" i="94"/>
  <c r="R19" i="94"/>
  <c r="K19" i="94"/>
  <c r="C19" i="94" s="1"/>
  <c r="J19" i="94"/>
  <c r="T18" i="94"/>
  <c r="S18" i="94"/>
  <c r="R18" i="94"/>
  <c r="K18" i="94"/>
  <c r="J18" i="94"/>
  <c r="B18" i="94"/>
  <c r="S17" i="94"/>
  <c r="R17" i="94"/>
  <c r="K17" i="94"/>
  <c r="J17" i="94"/>
  <c r="B17" i="94" s="1"/>
  <c r="C17" i="94"/>
  <c r="U17" i="94" s="1"/>
  <c r="S16" i="94"/>
  <c r="R16" i="94"/>
  <c r="K16" i="94"/>
  <c r="C16" i="94" s="1"/>
  <c r="J16" i="94"/>
  <c r="T15" i="94"/>
  <c r="S15" i="94"/>
  <c r="R15" i="94"/>
  <c r="K15" i="94"/>
  <c r="J15" i="94"/>
  <c r="B15" i="94"/>
  <c r="S14" i="94"/>
  <c r="C14" i="94" s="1"/>
  <c r="U14" i="94" s="1"/>
  <c r="R14" i="94"/>
  <c r="K14" i="94"/>
  <c r="J14" i="94"/>
  <c r="S13" i="94"/>
  <c r="R13" i="94"/>
  <c r="K13" i="94"/>
  <c r="C13" i="94" s="1"/>
  <c r="J13" i="94"/>
  <c r="T12" i="94"/>
  <c r="S12" i="94"/>
  <c r="R12" i="94"/>
  <c r="K12" i="94"/>
  <c r="J12" i="94"/>
  <c r="B12" i="94"/>
  <c r="S11" i="94"/>
  <c r="R11" i="94"/>
  <c r="T11" i="94" s="1"/>
  <c r="K11" i="94"/>
  <c r="J11" i="94"/>
  <c r="B11" i="94" s="1"/>
  <c r="C11" i="94"/>
  <c r="U11" i="94" s="1"/>
  <c r="S10" i="94"/>
  <c r="R10" i="94"/>
  <c r="K10" i="94"/>
  <c r="C10" i="94" s="1"/>
  <c r="J10" i="94"/>
  <c r="S9" i="94"/>
  <c r="R9" i="94"/>
  <c r="K9" i="94"/>
  <c r="J9" i="94"/>
  <c r="B9" i="94" s="1"/>
  <c r="T9" i="94" s="1"/>
  <c r="S8" i="94"/>
  <c r="R8" i="94"/>
  <c r="K8" i="94"/>
  <c r="J8" i="94"/>
  <c r="B8" i="94" s="1"/>
  <c r="C8" i="94"/>
  <c r="U8" i="94" s="1"/>
  <c r="S7" i="94"/>
  <c r="R7" i="94"/>
  <c r="K7" i="94"/>
  <c r="C7" i="94" s="1"/>
  <c r="J7" i="94"/>
  <c r="C32" i="97" l="1"/>
  <c r="B32" i="97"/>
  <c r="T32" i="97"/>
  <c r="U8" i="97"/>
  <c r="U32" i="97"/>
  <c r="U27" i="96"/>
  <c r="B28" i="96"/>
  <c r="T28" i="96" s="1"/>
  <c r="B20" i="96"/>
  <c r="T20" i="96" s="1"/>
  <c r="T16" i="96"/>
  <c r="T25" i="96"/>
  <c r="R32" i="96"/>
  <c r="B19" i="96"/>
  <c r="U21" i="96"/>
  <c r="U25" i="96"/>
  <c r="T30" i="96"/>
  <c r="U12" i="96"/>
  <c r="U24" i="96"/>
  <c r="C28" i="96"/>
  <c r="U28" i="96" s="1"/>
  <c r="C22" i="96"/>
  <c r="U22" i="96" s="1"/>
  <c r="T10" i="96"/>
  <c r="C15" i="96"/>
  <c r="U15" i="96" s="1"/>
  <c r="T24" i="96"/>
  <c r="T22" i="96"/>
  <c r="T8" i="96"/>
  <c r="T17" i="96"/>
  <c r="U17" i="96"/>
  <c r="T13" i="96"/>
  <c r="U20" i="96"/>
  <c r="B31" i="96"/>
  <c r="C9" i="96"/>
  <c r="C11" i="96"/>
  <c r="U11" i="96" s="1"/>
  <c r="C18" i="96"/>
  <c r="U18" i="96" s="1"/>
  <c r="T27" i="96"/>
  <c r="U31" i="96"/>
  <c r="C23" i="96"/>
  <c r="T19" i="96"/>
  <c r="J32" i="96"/>
  <c r="S32" i="96"/>
  <c r="U14" i="96"/>
  <c r="K32" i="96"/>
  <c r="T11" i="96"/>
  <c r="B27" i="94"/>
  <c r="T27" i="94" s="1"/>
  <c r="R33" i="94"/>
  <c r="B14" i="94"/>
  <c r="T14" i="94" s="1"/>
  <c r="K33" i="95"/>
  <c r="J33" i="95"/>
  <c r="C29" i="95"/>
  <c r="U29" i="95" s="1"/>
  <c r="B29" i="95"/>
  <c r="T29" i="95" s="1"/>
  <c r="R33" i="95"/>
  <c r="C14" i="95"/>
  <c r="U14" i="95" s="1"/>
  <c r="B14" i="95"/>
  <c r="T14" i="95" s="1"/>
  <c r="S33" i="95"/>
  <c r="U23" i="96"/>
  <c r="U9" i="96"/>
  <c r="U32" i="96"/>
  <c r="U26" i="96"/>
  <c r="U29" i="96"/>
  <c r="T14" i="96"/>
  <c r="T31" i="96"/>
  <c r="U8" i="96"/>
  <c r="B9" i="96"/>
  <c r="T9" i="96" s="1"/>
  <c r="B26" i="96"/>
  <c r="T26" i="96" s="1"/>
  <c r="B15" i="96"/>
  <c r="T15" i="96" s="1"/>
  <c r="B18" i="96"/>
  <c r="T18" i="96" s="1"/>
  <c r="B21" i="96"/>
  <c r="T21" i="96" s="1"/>
  <c r="B23" i="96"/>
  <c r="T23" i="96" s="1"/>
  <c r="B29" i="96"/>
  <c r="T29" i="96" s="1"/>
  <c r="B12" i="96"/>
  <c r="T12" i="96" s="1"/>
  <c r="T7" i="96"/>
  <c r="T32" i="96" s="1"/>
  <c r="U16" i="95"/>
  <c r="T19" i="95"/>
  <c r="U19" i="95"/>
  <c r="T22" i="95"/>
  <c r="U25" i="95"/>
  <c r="T28" i="95"/>
  <c r="U28" i="95"/>
  <c r="T31" i="95"/>
  <c r="T10" i="95"/>
  <c r="B7" i="95"/>
  <c r="C7" i="95"/>
  <c r="U16" i="94"/>
  <c r="U28" i="94"/>
  <c r="U19" i="94"/>
  <c r="U31" i="94"/>
  <c r="U30" i="94"/>
  <c r="U9" i="94"/>
  <c r="U7" i="94"/>
  <c r="U33" i="94" s="1"/>
  <c r="T17" i="94"/>
  <c r="T29" i="94"/>
  <c r="U10" i="94"/>
  <c r="U22" i="94"/>
  <c r="T26" i="94"/>
  <c r="U27" i="94"/>
  <c r="T20" i="94"/>
  <c r="T32" i="94"/>
  <c r="T8" i="94"/>
  <c r="U13" i="94"/>
  <c r="U25" i="94"/>
  <c r="B7" i="94"/>
  <c r="B10" i="94"/>
  <c r="T10" i="94" s="1"/>
  <c r="B22" i="94"/>
  <c r="T22" i="94" s="1"/>
  <c r="B25" i="94"/>
  <c r="T25" i="94" s="1"/>
  <c r="B28" i="94"/>
  <c r="T28" i="94" s="1"/>
  <c r="K33" i="94"/>
  <c r="B13" i="94"/>
  <c r="T13" i="94" s="1"/>
  <c r="B16" i="94"/>
  <c r="T16" i="94" s="1"/>
  <c r="B19" i="94"/>
  <c r="T19" i="94" s="1"/>
  <c r="J33" i="94"/>
  <c r="C9" i="94"/>
  <c r="C12" i="94"/>
  <c r="U12" i="94" s="1"/>
  <c r="C15" i="94"/>
  <c r="U15" i="94" s="1"/>
  <c r="C18" i="94"/>
  <c r="U18" i="94" s="1"/>
  <c r="C21" i="94"/>
  <c r="U21" i="94" s="1"/>
  <c r="C24" i="94"/>
  <c r="U24" i="94" s="1"/>
  <c r="C27" i="94"/>
  <c r="C30" i="94"/>
  <c r="S33" i="94"/>
  <c r="S25" i="93"/>
  <c r="C25" i="93" s="1"/>
  <c r="R25" i="93"/>
  <c r="B25" i="93" s="1"/>
  <c r="K25" i="93"/>
  <c r="J25" i="93"/>
  <c r="J26" i="93"/>
  <c r="K26" i="93"/>
  <c r="C26" i="93" s="1"/>
  <c r="U26" i="93" s="1"/>
  <c r="R26" i="93"/>
  <c r="S26" i="93"/>
  <c r="S19" i="93"/>
  <c r="R19" i="93"/>
  <c r="K19" i="93"/>
  <c r="C19" i="93" s="1"/>
  <c r="J19" i="93"/>
  <c r="B19" i="93" s="1"/>
  <c r="C32" i="96" l="1"/>
  <c r="C33" i="95"/>
  <c r="B33" i="95"/>
  <c r="B32" i="96"/>
  <c r="U7" i="95"/>
  <c r="U33" i="95" s="1"/>
  <c r="T7" i="95"/>
  <c r="T33" i="95" s="1"/>
  <c r="B33" i="94"/>
  <c r="C33" i="94"/>
  <c r="T7" i="94"/>
  <c r="T33" i="94" s="1"/>
  <c r="B26" i="93"/>
  <c r="T26" i="93" s="1"/>
  <c r="U19" i="93"/>
  <c r="T25" i="93"/>
  <c r="T19" i="93"/>
  <c r="U25" i="93"/>
  <c r="Q33" i="93" l="1"/>
  <c r="P33" i="93"/>
  <c r="O33" i="93"/>
  <c r="N33" i="93"/>
  <c r="M33" i="93"/>
  <c r="L33" i="93"/>
  <c r="I33" i="93"/>
  <c r="H33" i="93"/>
  <c r="G33" i="93"/>
  <c r="F33" i="93"/>
  <c r="E33" i="93"/>
  <c r="D33" i="93"/>
  <c r="S32" i="93"/>
  <c r="R32" i="93"/>
  <c r="K32" i="93"/>
  <c r="J32" i="93"/>
  <c r="C32" i="93"/>
  <c r="S31" i="93"/>
  <c r="R31" i="93"/>
  <c r="K31" i="93"/>
  <c r="C31" i="93" s="1"/>
  <c r="J31" i="93"/>
  <c r="S30" i="93"/>
  <c r="R30" i="93"/>
  <c r="K30" i="93"/>
  <c r="J30" i="93"/>
  <c r="S29" i="93"/>
  <c r="R29" i="93"/>
  <c r="K29" i="93"/>
  <c r="C29" i="93" s="1"/>
  <c r="J29" i="93"/>
  <c r="B29" i="93" s="1"/>
  <c r="S28" i="93"/>
  <c r="R28" i="93"/>
  <c r="K28" i="93"/>
  <c r="J28" i="93"/>
  <c r="S27" i="93"/>
  <c r="R27" i="93"/>
  <c r="B27" i="93" s="1"/>
  <c r="K27" i="93"/>
  <c r="J27" i="93"/>
  <c r="S24" i="93"/>
  <c r="R24" i="93"/>
  <c r="K24" i="93"/>
  <c r="J24" i="93"/>
  <c r="S23" i="93"/>
  <c r="R23" i="93"/>
  <c r="K23" i="93"/>
  <c r="C23" i="93" s="1"/>
  <c r="J23" i="93"/>
  <c r="S22" i="93"/>
  <c r="R22" i="93"/>
  <c r="K22" i="93"/>
  <c r="C22" i="93" s="1"/>
  <c r="J22" i="93"/>
  <c r="S21" i="93"/>
  <c r="R21" i="93"/>
  <c r="K21" i="93"/>
  <c r="J21" i="93"/>
  <c r="S20" i="93"/>
  <c r="R20" i="93"/>
  <c r="K20" i="93"/>
  <c r="J20" i="93"/>
  <c r="S18" i="93"/>
  <c r="R18" i="93"/>
  <c r="K18" i="93"/>
  <c r="C18" i="93" s="1"/>
  <c r="J18" i="93"/>
  <c r="B18" i="93" s="1"/>
  <c r="S17" i="93"/>
  <c r="R17" i="93"/>
  <c r="K17" i="93"/>
  <c r="J17" i="93"/>
  <c r="S16" i="93"/>
  <c r="R16" i="93"/>
  <c r="K16" i="93"/>
  <c r="J16" i="93"/>
  <c r="B16" i="93"/>
  <c r="S15" i="93"/>
  <c r="R15" i="93"/>
  <c r="K15" i="93"/>
  <c r="J15" i="93"/>
  <c r="S14" i="93"/>
  <c r="R14" i="93"/>
  <c r="K14" i="93"/>
  <c r="J14" i="93"/>
  <c r="S13" i="93"/>
  <c r="R13" i="93"/>
  <c r="K13" i="93"/>
  <c r="J13" i="93"/>
  <c r="B13" i="93" s="1"/>
  <c r="C13" i="93"/>
  <c r="S12" i="93"/>
  <c r="R12" i="93"/>
  <c r="K12" i="93"/>
  <c r="C12" i="93" s="1"/>
  <c r="J12" i="93"/>
  <c r="S11" i="93"/>
  <c r="R11" i="93"/>
  <c r="K11" i="93"/>
  <c r="J11" i="93"/>
  <c r="S10" i="93"/>
  <c r="R10" i="93"/>
  <c r="K10" i="93"/>
  <c r="C10" i="93" s="1"/>
  <c r="J10" i="93"/>
  <c r="B10" i="93" s="1"/>
  <c r="S9" i="93"/>
  <c r="R9" i="93"/>
  <c r="K9" i="93"/>
  <c r="J9" i="93"/>
  <c r="C9" i="93"/>
  <c r="B9" i="93"/>
  <c r="S8" i="93"/>
  <c r="C8" i="93" s="1"/>
  <c r="R8" i="93"/>
  <c r="K8" i="93"/>
  <c r="J8" i="93"/>
  <c r="S7" i="93"/>
  <c r="R7" i="93"/>
  <c r="K7" i="93"/>
  <c r="J7" i="93"/>
  <c r="C7" i="93"/>
  <c r="C27" i="93" l="1"/>
  <c r="C16" i="93"/>
  <c r="B23" i="93"/>
  <c r="C17" i="93"/>
  <c r="C14" i="93"/>
  <c r="U14" i="93" s="1"/>
  <c r="B12" i="93"/>
  <c r="C15" i="93"/>
  <c r="B31" i="93"/>
  <c r="B7" i="93"/>
  <c r="B32" i="93"/>
  <c r="B22" i="93"/>
  <c r="T22" i="93" s="1"/>
  <c r="C30" i="93"/>
  <c r="U30" i="93" s="1"/>
  <c r="U10" i="93"/>
  <c r="B20" i="93"/>
  <c r="T20" i="93" s="1"/>
  <c r="B30" i="93"/>
  <c r="T30" i="93" s="1"/>
  <c r="U7" i="93"/>
  <c r="B11" i="93"/>
  <c r="T11" i="93" s="1"/>
  <c r="U13" i="93"/>
  <c r="U32" i="93"/>
  <c r="J33" i="93"/>
  <c r="U18" i="93"/>
  <c r="U29" i="93"/>
  <c r="T13" i="93"/>
  <c r="T23" i="93"/>
  <c r="T32" i="93"/>
  <c r="C11" i="93"/>
  <c r="U11" i="93" s="1"/>
  <c r="U23" i="93"/>
  <c r="T9" i="93"/>
  <c r="T18" i="93"/>
  <c r="T29" i="93"/>
  <c r="K33" i="93"/>
  <c r="U9" i="93"/>
  <c r="T7" i="93"/>
  <c r="B14" i="93"/>
  <c r="T14" i="93" s="1"/>
  <c r="T16" i="93"/>
  <c r="B24" i="93"/>
  <c r="T24" i="93" s="1"/>
  <c r="T27" i="93"/>
  <c r="T15" i="93"/>
  <c r="U15" i="93"/>
  <c r="U16" i="93"/>
  <c r="C20" i="93"/>
  <c r="U20" i="93" s="1"/>
  <c r="U27" i="93"/>
  <c r="T12" i="93"/>
  <c r="B15" i="93"/>
  <c r="T31" i="93"/>
  <c r="U12" i="93"/>
  <c r="U22" i="93"/>
  <c r="U31" i="93"/>
  <c r="B8" i="93"/>
  <c r="T8" i="93" s="1"/>
  <c r="T10" i="93"/>
  <c r="B17" i="93"/>
  <c r="T17" i="93" s="1"/>
  <c r="B28" i="93"/>
  <c r="T28" i="93" s="1"/>
  <c r="U8" i="93"/>
  <c r="U33" i="93" s="1"/>
  <c r="U17" i="93"/>
  <c r="B21" i="93"/>
  <c r="C21" i="93"/>
  <c r="U21" i="93" s="1"/>
  <c r="C24" i="93"/>
  <c r="U24" i="93" s="1"/>
  <c r="C28" i="93"/>
  <c r="U28" i="93" s="1"/>
  <c r="R33" i="93"/>
  <c r="S33" i="93"/>
  <c r="T33" i="93" l="1"/>
  <c r="C33" i="93"/>
  <c r="B33" i="93"/>
  <c r="T21" i="93"/>
  <c r="Q33" i="91"/>
  <c r="P33" i="91"/>
  <c r="O33" i="91"/>
  <c r="N33" i="91"/>
  <c r="M33" i="91"/>
  <c r="L33" i="91"/>
  <c r="I33" i="91"/>
  <c r="H33" i="91"/>
  <c r="G33" i="91"/>
  <c r="F33" i="91"/>
  <c r="E33" i="91"/>
  <c r="D33" i="91"/>
  <c r="S32" i="91"/>
  <c r="R32" i="91"/>
  <c r="K32" i="91"/>
  <c r="C32" i="91" s="1"/>
  <c r="J32" i="91"/>
  <c r="B32" i="91" s="1"/>
  <c r="S31" i="91"/>
  <c r="R31" i="91"/>
  <c r="K31" i="91"/>
  <c r="J31" i="91"/>
  <c r="C31" i="91"/>
  <c r="B31" i="91"/>
  <c r="S30" i="91"/>
  <c r="R30" i="91"/>
  <c r="K30" i="91"/>
  <c r="C30" i="91" s="1"/>
  <c r="J30" i="91"/>
  <c r="B30" i="91" s="1"/>
  <c r="S29" i="91"/>
  <c r="R29" i="91"/>
  <c r="K29" i="91"/>
  <c r="J29" i="91"/>
  <c r="C29" i="91"/>
  <c r="B29" i="91"/>
  <c r="S28" i="91"/>
  <c r="C28" i="91" s="1"/>
  <c r="R28" i="91"/>
  <c r="K28" i="91"/>
  <c r="J28" i="91"/>
  <c r="S27" i="91"/>
  <c r="R27" i="91"/>
  <c r="K27" i="91"/>
  <c r="C27" i="91" s="1"/>
  <c r="J27" i="91"/>
  <c r="B27" i="91"/>
  <c r="S26" i="91"/>
  <c r="R26" i="91"/>
  <c r="K26" i="91"/>
  <c r="C26" i="91" s="1"/>
  <c r="J26" i="91"/>
  <c r="B26" i="91"/>
  <c r="S25" i="91"/>
  <c r="R25" i="91"/>
  <c r="K25" i="91"/>
  <c r="C25" i="91" s="1"/>
  <c r="J25" i="91"/>
  <c r="B25" i="91" s="1"/>
  <c r="S24" i="91"/>
  <c r="R24" i="91"/>
  <c r="K24" i="91"/>
  <c r="C24" i="91" s="1"/>
  <c r="J24" i="91"/>
  <c r="S23" i="91"/>
  <c r="C23" i="91" s="1"/>
  <c r="R23" i="91"/>
  <c r="K23" i="91"/>
  <c r="J23" i="91"/>
  <c r="B23" i="91" s="1"/>
  <c r="S22" i="91"/>
  <c r="R22" i="91"/>
  <c r="K22" i="91"/>
  <c r="J22" i="91"/>
  <c r="B22" i="91" s="1"/>
  <c r="C22" i="91"/>
  <c r="S21" i="91"/>
  <c r="C21" i="91" s="1"/>
  <c r="R21" i="91"/>
  <c r="K21" i="91"/>
  <c r="J21" i="91"/>
  <c r="B21" i="91" s="1"/>
  <c r="S20" i="91"/>
  <c r="R20" i="91"/>
  <c r="K20" i="91"/>
  <c r="J20" i="91"/>
  <c r="B20" i="91" s="1"/>
  <c r="C20" i="91"/>
  <c r="S19" i="91"/>
  <c r="C19" i="91" s="1"/>
  <c r="R19" i="91"/>
  <c r="K19" i="91"/>
  <c r="J19" i="91"/>
  <c r="B19" i="91" s="1"/>
  <c r="S18" i="91"/>
  <c r="R18" i="91"/>
  <c r="K18" i="91"/>
  <c r="J18" i="91"/>
  <c r="B18" i="91" s="1"/>
  <c r="C18" i="91"/>
  <c r="S17" i="91"/>
  <c r="C17" i="91" s="1"/>
  <c r="R17" i="91"/>
  <c r="K17" i="91"/>
  <c r="J17" i="91"/>
  <c r="B17" i="91" s="1"/>
  <c r="S16" i="91"/>
  <c r="R16" i="91"/>
  <c r="K16" i="91"/>
  <c r="J16" i="91"/>
  <c r="B16" i="91" s="1"/>
  <c r="C16" i="91"/>
  <c r="S15" i="91"/>
  <c r="R15" i="91"/>
  <c r="K15" i="91"/>
  <c r="C15" i="91" s="1"/>
  <c r="J15" i="91"/>
  <c r="B15" i="91" s="1"/>
  <c r="S14" i="91"/>
  <c r="R14" i="91"/>
  <c r="K14" i="91"/>
  <c r="J14" i="91"/>
  <c r="B14" i="91" s="1"/>
  <c r="C14" i="91"/>
  <c r="S13" i="91"/>
  <c r="R13" i="91"/>
  <c r="K13" i="91"/>
  <c r="C13" i="91" s="1"/>
  <c r="J13" i="91"/>
  <c r="B13" i="91" s="1"/>
  <c r="S12" i="91"/>
  <c r="R12" i="91"/>
  <c r="K12" i="91"/>
  <c r="J12" i="91"/>
  <c r="B12" i="91" s="1"/>
  <c r="C12" i="91"/>
  <c r="S11" i="91"/>
  <c r="R11" i="91"/>
  <c r="K11" i="91"/>
  <c r="C11" i="91" s="1"/>
  <c r="J11" i="91"/>
  <c r="B11" i="91" s="1"/>
  <c r="S10" i="91"/>
  <c r="R10" i="91"/>
  <c r="K10" i="91"/>
  <c r="J10" i="91"/>
  <c r="B10" i="91" s="1"/>
  <c r="C10" i="91"/>
  <c r="S9" i="91"/>
  <c r="R9" i="91"/>
  <c r="K9" i="91"/>
  <c r="C9" i="91" s="1"/>
  <c r="J9" i="91"/>
  <c r="S8" i="91"/>
  <c r="R8" i="91"/>
  <c r="K8" i="91"/>
  <c r="J8" i="91"/>
  <c r="C8" i="91"/>
  <c r="B8" i="91"/>
  <c r="S7" i="91"/>
  <c r="R7" i="91"/>
  <c r="K7" i="91"/>
  <c r="K33" i="91" s="1"/>
  <c r="J7" i="91"/>
  <c r="B7" i="91" s="1"/>
  <c r="T16" i="91" l="1"/>
  <c r="U14" i="91"/>
  <c r="U16" i="91"/>
  <c r="U18" i="91"/>
  <c r="U20" i="91"/>
  <c r="U22" i="91"/>
  <c r="T10" i="91"/>
  <c r="T20" i="91"/>
  <c r="T29" i="91"/>
  <c r="T31" i="91"/>
  <c r="U32" i="91"/>
  <c r="T14" i="91"/>
  <c r="T22" i="91"/>
  <c r="U10" i="91"/>
  <c r="U12" i="91"/>
  <c r="U29" i="91"/>
  <c r="U31" i="91"/>
  <c r="U30" i="91"/>
  <c r="T12" i="91"/>
  <c r="C7" i="91"/>
  <c r="B9" i="91"/>
  <c r="T18" i="91"/>
  <c r="J33" i="91"/>
  <c r="T11" i="91"/>
  <c r="T13" i="91"/>
  <c r="T15" i="91"/>
  <c r="T17" i="91"/>
  <c r="T19" i="91"/>
  <c r="T21" i="91"/>
  <c r="T7" i="91"/>
  <c r="T33" i="91" s="1"/>
  <c r="U9" i="91"/>
  <c r="U11" i="91"/>
  <c r="U13" i="91"/>
  <c r="U15" i="91"/>
  <c r="U17" i="91"/>
  <c r="U19" i="91"/>
  <c r="U21" i="91"/>
  <c r="T30" i="91"/>
  <c r="T32" i="91"/>
  <c r="U28" i="91"/>
  <c r="B28" i="91"/>
  <c r="T28" i="91" s="1"/>
  <c r="U27" i="91"/>
  <c r="T27" i="91"/>
  <c r="U26" i="91"/>
  <c r="T26" i="91"/>
  <c r="C33" i="91"/>
  <c r="U25" i="91"/>
  <c r="T25" i="91"/>
  <c r="U24" i="91"/>
  <c r="B24" i="91"/>
  <c r="T24" i="91" s="1"/>
  <c r="S33" i="91"/>
  <c r="U23" i="91"/>
  <c r="T23" i="91"/>
  <c r="U8" i="91"/>
  <c r="T8" i="91"/>
  <c r="T9" i="91"/>
  <c r="R33" i="91"/>
  <c r="U7" i="91"/>
  <c r="U33" i="91" s="1"/>
  <c r="B33" i="91" l="1"/>
  <c r="Q33" i="89"/>
  <c r="P33" i="89"/>
  <c r="O33" i="89"/>
  <c r="N33" i="89"/>
  <c r="M33" i="89"/>
  <c r="L33" i="89"/>
  <c r="I33" i="89"/>
  <c r="H33" i="89"/>
  <c r="G33" i="89"/>
  <c r="F33" i="89"/>
  <c r="E33" i="89"/>
  <c r="D33" i="89"/>
  <c r="S32" i="89"/>
  <c r="R32" i="89"/>
  <c r="B32" i="89" s="1"/>
  <c r="K32" i="89"/>
  <c r="C32" i="89" s="1"/>
  <c r="J32" i="89"/>
  <c r="S31" i="89"/>
  <c r="R31" i="89"/>
  <c r="K31" i="89"/>
  <c r="J31" i="89"/>
  <c r="B31" i="89" s="1"/>
  <c r="C31" i="89"/>
  <c r="S30" i="89"/>
  <c r="R30" i="89"/>
  <c r="B30" i="89" s="1"/>
  <c r="K30" i="89"/>
  <c r="C30" i="89" s="1"/>
  <c r="J30" i="89"/>
  <c r="S29" i="89"/>
  <c r="R29" i="89"/>
  <c r="K29" i="89"/>
  <c r="J29" i="89"/>
  <c r="B29" i="89" s="1"/>
  <c r="C29" i="89"/>
  <c r="S28" i="89"/>
  <c r="R28" i="89"/>
  <c r="B28" i="89" s="1"/>
  <c r="K28" i="89"/>
  <c r="C28" i="89" s="1"/>
  <c r="J28" i="89"/>
  <c r="S27" i="89"/>
  <c r="R27" i="89"/>
  <c r="K27" i="89"/>
  <c r="J27" i="89"/>
  <c r="B27" i="89" s="1"/>
  <c r="C27" i="89"/>
  <c r="S26" i="89"/>
  <c r="R26" i="89"/>
  <c r="B26" i="89" s="1"/>
  <c r="K26" i="89"/>
  <c r="C26" i="89" s="1"/>
  <c r="J26" i="89"/>
  <c r="S25" i="89"/>
  <c r="R25" i="89"/>
  <c r="K25" i="89"/>
  <c r="J25" i="89"/>
  <c r="B25" i="89" s="1"/>
  <c r="C25" i="89"/>
  <c r="S24" i="89"/>
  <c r="R24" i="89"/>
  <c r="B24" i="89" s="1"/>
  <c r="K24" i="89"/>
  <c r="C24" i="89" s="1"/>
  <c r="J24" i="89"/>
  <c r="S23" i="89"/>
  <c r="R23" i="89"/>
  <c r="K23" i="89"/>
  <c r="J23" i="89"/>
  <c r="B23" i="89" s="1"/>
  <c r="C23" i="89"/>
  <c r="S22" i="89"/>
  <c r="R22" i="89"/>
  <c r="B22" i="89" s="1"/>
  <c r="K22" i="89"/>
  <c r="C22" i="89" s="1"/>
  <c r="J22" i="89"/>
  <c r="S21" i="89"/>
  <c r="R21" i="89"/>
  <c r="K21" i="89"/>
  <c r="J21" i="89"/>
  <c r="B21" i="89" s="1"/>
  <c r="C21" i="89"/>
  <c r="S20" i="89"/>
  <c r="R20" i="89"/>
  <c r="B20" i="89" s="1"/>
  <c r="K20" i="89"/>
  <c r="C20" i="89" s="1"/>
  <c r="J20" i="89"/>
  <c r="S19" i="89"/>
  <c r="R19" i="89"/>
  <c r="K19" i="89"/>
  <c r="J19" i="89"/>
  <c r="B19" i="89" s="1"/>
  <c r="C19" i="89"/>
  <c r="S18" i="89"/>
  <c r="R18" i="89"/>
  <c r="B18" i="89" s="1"/>
  <c r="K18" i="89"/>
  <c r="C18" i="89" s="1"/>
  <c r="J18" i="89"/>
  <c r="S17" i="89"/>
  <c r="R17" i="89"/>
  <c r="K17" i="89"/>
  <c r="J17" i="89"/>
  <c r="C17" i="89"/>
  <c r="S16" i="89"/>
  <c r="R16" i="89"/>
  <c r="K16" i="89"/>
  <c r="C16" i="89" s="1"/>
  <c r="J16" i="89"/>
  <c r="B16" i="89" s="1"/>
  <c r="S15" i="89"/>
  <c r="R15" i="89"/>
  <c r="K15" i="89"/>
  <c r="C15" i="89" s="1"/>
  <c r="J15" i="89"/>
  <c r="B15" i="89"/>
  <c r="S14" i="89"/>
  <c r="R14" i="89"/>
  <c r="K14" i="89"/>
  <c r="C14" i="89" s="1"/>
  <c r="J14" i="89"/>
  <c r="B14" i="89" s="1"/>
  <c r="S13" i="89"/>
  <c r="R13" i="89"/>
  <c r="K13" i="89"/>
  <c r="C13" i="89" s="1"/>
  <c r="J13" i="89"/>
  <c r="B13" i="89"/>
  <c r="S12" i="89"/>
  <c r="R12" i="89"/>
  <c r="K12" i="89"/>
  <c r="C12" i="89" s="1"/>
  <c r="J12" i="89"/>
  <c r="B12" i="89" s="1"/>
  <c r="S11" i="89"/>
  <c r="R11" i="89"/>
  <c r="K11" i="89"/>
  <c r="C11" i="89" s="1"/>
  <c r="J11" i="89"/>
  <c r="B11" i="89"/>
  <c r="S10" i="89"/>
  <c r="R10" i="89"/>
  <c r="K10" i="89"/>
  <c r="C10" i="89" s="1"/>
  <c r="J10" i="89"/>
  <c r="B10" i="89" s="1"/>
  <c r="S9" i="89"/>
  <c r="R9" i="89"/>
  <c r="K9" i="89"/>
  <c r="C9" i="89" s="1"/>
  <c r="J9" i="89"/>
  <c r="B9" i="89"/>
  <c r="S8" i="89"/>
  <c r="R8" i="89"/>
  <c r="K8" i="89"/>
  <c r="C8" i="89" s="1"/>
  <c r="J8" i="89"/>
  <c r="B8" i="89" s="1"/>
  <c r="S7" i="89"/>
  <c r="R7" i="89"/>
  <c r="K7" i="89"/>
  <c r="C7" i="89" s="1"/>
  <c r="J7" i="89"/>
  <c r="B7" i="89"/>
  <c r="C33" i="89" l="1"/>
  <c r="T25" i="89"/>
  <c r="T31" i="89"/>
  <c r="T11" i="89"/>
  <c r="T15" i="89"/>
  <c r="U19" i="89"/>
  <c r="U21" i="89"/>
  <c r="U23" i="89"/>
  <c r="U25" i="89"/>
  <c r="U27" i="89"/>
  <c r="U29" i="89"/>
  <c r="U31" i="89"/>
  <c r="T23" i="89"/>
  <c r="T29" i="89"/>
  <c r="T9" i="89"/>
  <c r="T13" i="89"/>
  <c r="U9" i="89"/>
  <c r="U11" i="89"/>
  <c r="U13" i="89"/>
  <c r="U15" i="89"/>
  <c r="T21" i="89"/>
  <c r="T27" i="89"/>
  <c r="R33" i="89"/>
  <c r="T19" i="89"/>
  <c r="T18" i="89"/>
  <c r="T22" i="89"/>
  <c r="T26" i="89"/>
  <c r="T30" i="89"/>
  <c r="T10" i="89"/>
  <c r="T14" i="89"/>
  <c r="T16" i="89"/>
  <c r="U18" i="89"/>
  <c r="U20" i="89"/>
  <c r="U22" i="89"/>
  <c r="U24" i="89"/>
  <c r="U26" i="89"/>
  <c r="U28" i="89"/>
  <c r="U30" i="89"/>
  <c r="U32" i="89"/>
  <c r="T20" i="89"/>
  <c r="T24" i="89"/>
  <c r="T28" i="89"/>
  <c r="T32" i="89"/>
  <c r="T8" i="89"/>
  <c r="T12" i="89"/>
  <c r="U8" i="89"/>
  <c r="U10" i="89"/>
  <c r="U12" i="89"/>
  <c r="U14" i="89"/>
  <c r="U16" i="89"/>
  <c r="K33" i="89"/>
  <c r="B17" i="89"/>
  <c r="J33" i="89"/>
  <c r="S33" i="89"/>
  <c r="U17" i="89"/>
  <c r="B33" i="89"/>
  <c r="T17" i="89"/>
  <c r="T7" i="89"/>
  <c r="T33" i="89" s="1"/>
  <c r="U7" i="89"/>
  <c r="U33" i="89" s="1"/>
  <c r="Q33" i="87" l="1"/>
  <c r="P33" i="87"/>
  <c r="O33" i="87"/>
  <c r="N33" i="87"/>
  <c r="M33" i="87"/>
  <c r="L33" i="87"/>
  <c r="I33" i="87"/>
  <c r="H33" i="87"/>
  <c r="G33" i="87"/>
  <c r="F33" i="87"/>
  <c r="E33" i="87"/>
  <c r="D33" i="87"/>
  <c r="S32" i="87"/>
  <c r="R32" i="87"/>
  <c r="K32" i="87"/>
  <c r="C32" i="87" s="1"/>
  <c r="J32" i="87"/>
  <c r="B32" i="87"/>
  <c r="S31" i="87"/>
  <c r="R31" i="87"/>
  <c r="K31" i="87"/>
  <c r="C31" i="87" s="1"/>
  <c r="J31" i="87"/>
  <c r="B31" i="87"/>
  <c r="S30" i="87"/>
  <c r="R30" i="87"/>
  <c r="K30" i="87"/>
  <c r="C30" i="87" s="1"/>
  <c r="J30" i="87"/>
  <c r="B30" i="87"/>
  <c r="S29" i="87"/>
  <c r="R29" i="87"/>
  <c r="K29" i="87"/>
  <c r="C29" i="87" s="1"/>
  <c r="J29" i="87"/>
  <c r="B29" i="87"/>
  <c r="S28" i="87"/>
  <c r="R28" i="87"/>
  <c r="K28" i="87"/>
  <c r="J28" i="87"/>
  <c r="S27" i="87"/>
  <c r="R27" i="87"/>
  <c r="K27" i="87"/>
  <c r="J27" i="87"/>
  <c r="B27" i="87" s="1"/>
  <c r="C27" i="87"/>
  <c r="S26" i="87"/>
  <c r="R26" i="87"/>
  <c r="B26" i="87" s="1"/>
  <c r="K26" i="87"/>
  <c r="C26" i="87" s="1"/>
  <c r="J26" i="87"/>
  <c r="S25" i="87"/>
  <c r="R25" i="87"/>
  <c r="K25" i="87"/>
  <c r="C25" i="87" s="1"/>
  <c r="J25" i="87"/>
  <c r="B25" i="87" s="1"/>
  <c r="S24" i="87"/>
  <c r="R24" i="87"/>
  <c r="K24" i="87"/>
  <c r="J24" i="87"/>
  <c r="S23" i="87"/>
  <c r="R23" i="87"/>
  <c r="K23" i="87"/>
  <c r="J23" i="87"/>
  <c r="S22" i="87"/>
  <c r="R22" i="87"/>
  <c r="K22" i="87"/>
  <c r="J22" i="87"/>
  <c r="C22" i="87"/>
  <c r="B22" i="87"/>
  <c r="S21" i="87"/>
  <c r="R21" i="87"/>
  <c r="K21" i="87"/>
  <c r="C21" i="87" s="1"/>
  <c r="J21" i="87"/>
  <c r="S20" i="87"/>
  <c r="R20" i="87"/>
  <c r="K20" i="87"/>
  <c r="J20" i="87"/>
  <c r="C20" i="87"/>
  <c r="B20" i="87"/>
  <c r="S19" i="87"/>
  <c r="R19" i="87"/>
  <c r="K19" i="87"/>
  <c r="C19" i="87" s="1"/>
  <c r="J19" i="87"/>
  <c r="S18" i="87"/>
  <c r="R18" i="87"/>
  <c r="K18" i="87"/>
  <c r="J18" i="87"/>
  <c r="C18" i="87"/>
  <c r="B18" i="87"/>
  <c r="S17" i="87"/>
  <c r="R17" i="87"/>
  <c r="K17" i="87"/>
  <c r="C17" i="87" s="1"/>
  <c r="J17" i="87"/>
  <c r="S16" i="87"/>
  <c r="R16" i="87"/>
  <c r="K16" i="87"/>
  <c r="J16" i="87"/>
  <c r="C16" i="87"/>
  <c r="B16" i="87"/>
  <c r="S15" i="87"/>
  <c r="R15" i="87"/>
  <c r="B15" i="87" s="1"/>
  <c r="K15" i="87"/>
  <c r="J15" i="87"/>
  <c r="S14" i="87"/>
  <c r="R14" i="87"/>
  <c r="K14" i="87"/>
  <c r="C14" i="87" s="1"/>
  <c r="J14" i="87"/>
  <c r="B14" i="87"/>
  <c r="S13" i="87"/>
  <c r="R13" i="87"/>
  <c r="K13" i="87"/>
  <c r="J13" i="87"/>
  <c r="B13" i="87" s="1"/>
  <c r="C13" i="87"/>
  <c r="S12" i="87"/>
  <c r="R12" i="87"/>
  <c r="K12" i="87"/>
  <c r="C12" i="87" s="1"/>
  <c r="J12" i="87"/>
  <c r="B12" i="87"/>
  <c r="S11" i="87"/>
  <c r="R11" i="87"/>
  <c r="K11" i="87"/>
  <c r="J11" i="87"/>
  <c r="B11" i="87" s="1"/>
  <c r="C11" i="87"/>
  <c r="S10" i="87"/>
  <c r="R10" i="87"/>
  <c r="K10" i="87"/>
  <c r="C10" i="87" s="1"/>
  <c r="J10" i="87"/>
  <c r="B10" i="87"/>
  <c r="S9" i="87"/>
  <c r="R9" i="87"/>
  <c r="K9" i="87"/>
  <c r="J9" i="87"/>
  <c r="B9" i="87" s="1"/>
  <c r="C9" i="87"/>
  <c r="S8" i="87"/>
  <c r="R8" i="87"/>
  <c r="K8" i="87"/>
  <c r="C8" i="87" s="1"/>
  <c r="J8" i="87"/>
  <c r="S7" i="87"/>
  <c r="R7" i="87"/>
  <c r="K7" i="87"/>
  <c r="C7" i="87" s="1"/>
  <c r="J7" i="87"/>
  <c r="B7" i="87"/>
  <c r="T19" i="87" l="1"/>
  <c r="C15" i="87"/>
  <c r="C33" i="87" s="1"/>
  <c r="U19" i="87"/>
  <c r="U21" i="87"/>
  <c r="T11" i="87"/>
  <c r="U9" i="87"/>
  <c r="U11" i="87"/>
  <c r="U13" i="87"/>
  <c r="C24" i="87"/>
  <c r="U24" i="87" s="1"/>
  <c r="T29" i="87"/>
  <c r="T31" i="87"/>
  <c r="T9" i="87"/>
  <c r="U31" i="87"/>
  <c r="T16" i="87"/>
  <c r="T18" i="87"/>
  <c r="T20" i="87"/>
  <c r="T22" i="87"/>
  <c r="T13" i="87"/>
  <c r="U29" i="87"/>
  <c r="U16" i="87"/>
  <c r="U18" i="87"/>
  <c r="U20" i="87"/>
  <c r="U22" i="87"/>
  <c r="T12" i="87"/>
  <c r="B17" i="87"/>
  <c r="T17" i="87" s="1"/>
  <c r="B21" i="87"/>
  <c r="T21" i="87" s="1"/>
  <c r="U10" i="87"/>
  <c r="U12" i="87"/>
  <c r="U14" i="87"/>
  <c r="B28" i="87"/>
  <c r="T30" i="87"/>
  <c r="T32" i="87"/>
  <c r="T10" i="87"/>
  <c r="T14" i="87"/>
  <c r="B19" i="87"/>
  <c r="U8" i="87"/>
  <c r="B23" i="87"/>
  <c r="U30" i="87"/>
  <c r="U32" i="87"/>
  <c r="C28" i="87"/>
  <c r="U28" i="87" s="1"/>
  <c r="T28" i="87"/>
  <c r="U27" i="87"/>
  <c r="T27" i="87"/>
  <c r="U26" i="87"/>
  <c r="T26" i="87"/>
  <c r="U17" i="87"/>
  <c r="U25" i="87"/>
  <c r="K33" i="87"/>
  <c r="J33" i="87"/>
  <c r="T25" i="87"/>
  <c r="B24" i="87"/>
  <c r="T24" i="87" s="1"/>
  <c r="C23" i="87"/>
  <c r="U23" i="87" s="1"/>
  <c r="T23" i="87"/>
  <c r="U15" i="87"/>
  <c r="T15" i="87"/>
  <c r="S33" i="87"/>
  <c r="R33" i="87"/>
  <c r="B8" i="87"/>
  <c r="T8" i="87" s="1"/>
  <c r="U7" i="87"/>
  <c r="U33" i="87" s="1"/>
  <c r="T7" i="87"/>
  <c r="T33" i="87" s="1"/>
  <c r="Q33" i="86"/>
  <c r="P33" i="86"/>
  <c r="O33" i="86"/>
  <c r="N33" i="86"/>
  <c r="M33" i="86"/>
  <c r="L33" i="86"/>
  <c r="I33" i="86"/>
  <c r="H33" i="86"/>
  <c r="G33" i="86"/>
  <c r="F33" i="86"/>
  <c r="E33" i="86"/>
  <c r="D33" i="86"/>
  <c r="S32" i="86"/>
  <c r="R32" i="86"/>
  <c r="K32" i="86"/>
  <c r="C32" i="86" s="1"/>
  <c r="J32" i="86"/>
  <c r="B32" i="86"/>
  <c r="S31" i="86"/>
  <c r="R31" i="86"/>
  <c r="B31" i="86" s="1"/>
  <c r="K31" i="86"/>
  <c r="J31" i="86"/>
  <c r="C31" i="86"/>
  <c r="S30" i="86"/>
  <c r="R30" i="86"/>
  <c r="K30" i="86"/>
  <c r="C30" i="86" s="1"/>
  <c r="J30" i="86"/>
  <c r="B30" i="86"/>
  <c r="S29" i="86"/>
  <c r="R29" i="86"/>
  <c r="B29" i="86" s="1"/>
  <c r="K29" i="86"/>
  <c r="J29" i="86"/>
  <c r="C29" i="86"/>
  <c r="S28" i="86"/>
  <c r="R28" i="86"/>
  <c r="K28" i="86"/>
  <c r="C28" i="86" s="1"/>
  <c r="J28" i="86"/>
  <c r="B28" i="86"/>
  <c r="S27" i="86"/>
  <c r="R27" i="86"/>
  <c r="B27" i="86" s="1"/>
  <c r="K27" i="86"/>
  <c r="J27" i="86"/>
  <c r="C27" i="86"/>
  <c r="S26" i="86"/>
  <c r="R26" i="86"/>
  <c r="K26" i="86"/>
  <c r="C26" i="86" s="1"/>
  <c r="J26" i="86"/>
  <c r="B26" i="86"/>
  <c r="S25" i="86"/>
  <c r="R25" i="86"/>
  <c r="B25" i="86" s="1"/>
  <c r="K25" i="86"/>
  <c r="J25" i="86"/>
  <c r="C25" i="86"/>
  <c r="S24" i="86"/>
  <c r="R24" i="86"/>
  <c r="K24" i="86"/>
  <c r="C24" i="86" s="1"/>
  <c r="J24" i="86"/>
  <c r="B24" i="86"/>
  <c r="S23" i="86"/>
  <c r="R23" i="86"/>
  <c r="B23" i="86" s="1"/>
  <c r="K23" i="86"/>
  <c r="J23" i="86"/>
  <c r="C23" i="86"/>
  <c r="S22" i="86"/>
  <c r="R22" i="86"/>
  <c r="K22" i="86"/>
  <c r="C22" i="86" s="1"/>
  <c r="J22" i="86"/>
  <c r="B22" i="86"/>
  <c r="S21" i="86"/>
  <c r="R21" i="86"/>
  <c r="B21" i="86" s="1"/>
  <c r="K21" i="86"/>
  <c r="J21" i="86"/>
  <c r="C21" i="86"/>
  <c r="S20" i="86"/>
  <c r="R20" i="86"/>
  <c r="K20" i="86"/>
  <c r="C20" i="86" s="1"/>
  <c r="J20" i="86"/>
  <c r="B20" i="86"/>
  <c r="S19" i="86"/>
  <c r="R19" i="86"/>
  <c r="B19" i="86" s="1"/>
  <c r="K19" i="86"/>
  <c r="J19" i="86"/>
  <c r="C19" i="86"/>
  <c r="S18" i="86"/>
  <c r="R18" i="86"/>
  <c r="K18" i="86"/>
  <c r="C18" i="86" s="1"/>
  <c r="J18" i="86"/>
  <c r="B18" i="86"/>
  <c r="S17" i="86"/>
  <c r="R17" i="86"/>
  <c r="B17" i="86" s="1"/>
  <c r="K17" i="86"/>
  <c r="J17" i="86"/>
  <c r="C17" i="86"/>
  <c r="S16" i="86"/>
  <c r="R16" i="86"/>
  <c r="K16" i="86"/>
  <c r="C16" i="86" s="1"/>
  <c r="J16" i="86"/>
  <c r="B16" i="86" s="1"/>
  <c r="S15" i="86"/>
  <c r="R15" i="86"/>
  <c r="K15" i="86"/>
  <c r="C15" i="86" s="1"/>
  <c r="J15" i="86"/>
  <c r="B15" i="86"/>
  <c r="S14" i="86"/>
  <c r="R14" i="86"/>
  <c r="K14" i="86"/>
  <c r="J14" i="86"/>
  <c r="B14" i="86" s="1"/>
  <c r="C14" i="86"/>
  <c r="S13" i="86"/>
  <c r="R13" i="86"/>
  <c r="K13" i="86"/>
  <c r="C13" i="86" s="1"/>
  <c r="J13" i="86"/>
  <c r="B13" i="86"/>
  <c r="S12" i="86"/>
  <c r="R12" i="86"/>
  <c r="K12" i="86"/>
  <c r="C12" i="86" s="1"/>
  <c r="J12" i="86"/>
  <c r="B12" i="86" s="1"/>
  <c r="S11" i="86"/>
  <c r="U11" i="86" s="1"/>
  <c r="R11" i="86"/>
  <c r="K11" i="86"/>
  <c r="J11" i="86"/>
  <c r="B11" i="86" s="1"/>
  <c r="C11" i="86"/>
  <c r="S10" i="86"/>
  <c r="R10" i="86"/>
  <c r="K10" i="86"/>
  <c r="J10" i="86"/>
  <c r="C10" i="86"/>
  <c r="B10" i="86"/>
  <c r="S9" i="86"/>
  <c r="R9" i="86"/>
  <c r="K9" i="86"/>
  <c r="J9" i="86"/>
  <c r="B9" i="86" s="1"/>
  <c r="S8" i="86"/>
  <c r="R8" i="86"/>
  <c r="K8" i="86"/>
  <c r="J8" i="86"/>
  <c r="C8" i="86"/>
  <c r="B8" i="86"/>
  <c r="S7" i="86"/>
  <c r="C7" i="86" s="1"/>
  <c r="R7" i="86"/>
  <c r="K7" i="86"/>
  <c r="J7" i="86"/>
  <c r="B7" i="86" s="1"/>
  <c r="Q33" i="84"/>
  <c r="P33" i="84"/>
  <c r="O33" i="84"/>
  <c r="N33" i="84"/>
  <c r="M33" i="84"/>
  <c r="L33" i="84"/>
  <c r="I33" i="84"/>
  <c r="H33" i="84"/>
  <c r="G33" i="84"/>
  <c r="F33" i="84"/>
  <c r="E33" i="84"/>
  <c r="D33" i="84"/>
  <c r="S32" i="84"/>
  <c r="R32" i="84"/>
  <c r="K32" i="84"/>
  <c r="J32" i="84"/>
  <c r="C32" i="84"/>
  <c r="B32" i="84"/>
  <c r="S31" i="84"/>
  <c r="R31" i="84"/>
  <c r="K31" i="84"/>
  <c r="J31" i="84"/>
  <c r="B31" i="84" s="1"/>
  <c r="S30" i="84"/>
  <c r="R30" i="84"/>
  <c r="K30" i="84"/>
  <c r="J30" i="84"/>
  <c r="C30" i="84"/>
  <c r="B30" i="84"/>
  <c r="S29" i="84"/>
  <c r="C29" i="84" s="1"/>
  <c r="R29" i="84"/>
  <c r="K29" i="84"/>
  <c r="J29" i="84"/>
  <c r="B29" i="84" s="1"/>
  <c r="S28" i="84"/>
  <c r="R28" i="84"/>
  <c r="K28" i="84"/>
  <c r="J28" i="84"/>
  <c r="S27" i="84"/>
  <c r="R27" i="84"/>
  <c r="K27" i="84"/>
  <c r="J27" i="84"/>
  <c r="B27" i="84" s="1"/>
  <c r="S26" i="84"/>
  <c r="R26" i="84"/>
  <c r="K26" i="84"/>
  <c r="J26" i="84"/>
  <c r="S25" i="84"/>
  <c r="C25" i="84" s="1"/>
  <c r="R25" i="84"/>
  <c r="K25" i="84"/>
  <c r="J25" i="84"/>
  <c r="S24" i="84"/>
  <c r="R24" i="84"/>
  <c r="K24" i="84"/>
  <c r="J24" i="84"/>
  <c r="S23" i="84"/>
  <c r="R23" i="84"/>
  <c r="K23" i="84"/>
  <c r="J23" i="84"/>
  <c r="S22" i="84"/>
  <c r="R22" i="84"/>
  <c r="K22" i="84"/>
  <c r="J22" i="84"/>
  <c r="C22" i="84"/>
  <c r="B22" i="84"/>
  <c r="S21" i="84"/>
  <c r="R21" i="84"/>
  <c r="K21" i="84"/>
  <c r="J21" i="84"/>
  <c r="B21" i="84" s="1"/>
  <c r="S20" i="84"/>
  <c r="R20" i="84"/>
  <c r="K20" i="84"/>
  <c r="J20" i="84"/>
  <c r="C20" i="84"/>
  <c r="B20" i="84"/>
  <c r="S19" i="84"/>
  <c r="R19" i="84"/>
  <c r="K19" i="84"/>
  <c r="J19" i="84"/>
  <c r="B19" i="84" s="1"/>
  <c r="S18" i="84"/>
  <c r="R18" i="84"/>
  <c r="K18" i="84"/>
  <c r="J18" i="84"/>
  <c r="B18" i="84" s="1"/>
  <c r="C18" i="84"/>
  <c r="S17" i="84"/>
  <c r="R17" i="84"/>
  <c r="K17" i="84"/>
  <c r="J17" i="84"/>
  <c r="C17" i="84"/>
  <c r="S16" i="84"/>
  <c r="R16" i="84"/>
  <c r="K16" i="84"/>
  <c r="C16" i="84" s="1"/>
  <c r="J16" i="84"/>
  <c r="B16" i="84"/>
  <c r="S15" i="84"/>
  <c r="R15" i="84"/>
  <c r="K15" i="84"/>
  <c r="C15" i="84" s="1"/>
  <c r="J15" i="84"/>
  <c r="B15" i="84"/>
  <c r="S14" i="84"/>
  <c r="R14" i="84"/>
  <c r="K14" i="84"/>
  <c r="C14" i="84" s="1"/>
  <c r="J14" i="84"/>
  <c r="B14" i="84"/>
  <c r="S13" i="84"/>
  <c r="R13" i="84"/>
  <c r="K13" i="84"/>
  <c r="C13" i="84" s="1"/>
  <c r="J13" i="84"/>
  <c r="B13" i="84"/>
  <c r="S12" i="84"/>
  <c r="R12" i="84"/>
  <c r="K12" i="84"/>
  <c r="C12" i="84" s="1"/>
  <c r="J12" i="84"/>
  <c r="B12" i="84" s="1"/>
  <c r="S11" i="84"/>
  <c r="R11" i="84"/>
  <c r="K11" i="84"/>
  <c r="C11" i="84" s="1"/>
  <c r="J11" i="84"/>
  <c r="B11" i="84"/>
  <c r="S10" i="84"/>
  <c r="R10" i="84"/>
  <c r="K10" i="84"/>
  <c r="J10" i="84"/>
  <c r="C10" i="84"/>
  <c r="S9" i="84"/>
  <c r="R9" i="84"/>
  <c r="K9" i="84"/>
  <c r="C9" i="84" s="1"/>
  <c r="J9" i="84"/>
  <c r="B9" i="84"/>
  <c r="S8" i="84"/>
  <c r="R8" i="84"/>
  <c r="K8" i="84"/>
  <c r="J8" i="84"/>
  <c r="C8" i="84"/>
  <c r="S7" i="84"/>
  <c r="R7" i="84"/>
  <c r="K7" i="84"/>
  <c r="J7" i="84"/>
  <c r="T19" i="84" l="1"/>
  <c r="T31" i="84"/>
  <c r="U15" i="86"/>
  <c r="U21" i="84"/>
  <c r="C27" i="84"/>
  <c r="U31" i="84"/>
  <c r="U9" i="86"/>
  <c r="T10" i="84"/>
  <c r="T11" i="86"/>
  <c r="T13" i="84"/>
  <c r="T15" i="84"/>
  <c r="U17" i="84"/>
  <c r="U15" i="84"/>
  <c r="T20" i="86"/>
  <c r="T22" i="86"/>
  <c r="T30" i="86"/>
  <c r="T32" i="86"/>
  <c r="T9" i="86"/>
  <c r="U9" i="84"/>
  <c r="U11" i="84"/>
  <c r="T14" i="86"/>
  <c r="U20" i="86"/>
  <c r="U22" i="86"/>
  <c r="U30" i="86"/>
  <c r="U32" i="86"/>
  <c r="T9" i="84"/>
  <c r="B10" i="84"/>
  <c r="T20" i="84"/>
  <c r="T22" i="84"/>
  <c r="T30" i="84"/>
  <c r="T32" i="84"/>
  <c r="T10" i="86"/>
  <c r="U14" i="86"/>
  <c r="U20" i="84"/>
  <c r="U30" i="84"/>
  <c r="U32" i="84"/>
  <c r="U10" i="86"/>
  <c r="T11" i="84"/>
  <c r="T14" i="84"/>
  <c r="T21" i="84"/>
  <c r="U13" i="86"/>
  <c r="U13" i="84"/>
  <c r="U22" i="84"/>
  <c r="U14" i="84"/>
  <c r="B17" i="84"/>
  <c r="T17" i="84" s="1"/>
  <c r="C19" i="84"/>
  <c r="U19" i="84" s="1"/>
  <c r="C21" i="84"/>
  <c r="C31" i="84"/>
  <c r="C9" i="86"/>
  <c r="C33" i="86" s="1"/>
  <c r="T17" i="86"/>
  <c r="T19" i="86"/>
  <c r="T21" i="86"/>
  <c r="T31" i="86"/>
  <c r="U8" i="84"/>
  <c r="U10" i="84"/>
  <c r="C23" i="84"/>
  <c r="U23" i="84" s="1"/>
  <c r="T13" i="86"/>
  <c r="T15" i="86"/>
  <c r="U17" i="86"/>
  <c r="U19" i="86"/>
  <c r="U21" i="86"/>
  <c r="U31" i="86"/>
  <c r="B33" i="87"/>
  <c r="R33" i="84"/>
  <c r="U27" i="84"/>
  <c r="T27" i="84"/>
  <c r="U16" i="86"/>
  <c r="T16" i="86"/>
  <c r="K33" i="84"/>
  <c r="U16" i="84"/>
  <c r="T16" i="84"/>
  <c r="U26" i="86"/>
  <c r="T26" i="86"/>
  <c r="C26" i="84"/>
  <c r="U26" i="84" s="1"/>
  <c r="B26" i="84"/>
  <c r="T26" i="84" s="1"/>
  <c r="U29" i="86"/>
  <c r="T29" i="86"/>
  <c r="U28" i="86"/>
  <c r="T28" i="86"/>
  <c r="U29" i="84"/>
  <c r="T29" i="84"/>
  <c r="C28" i="84"/>
  <c r="U28" i="84" s="1"/>
  <c r="B28" i="84"/>
  <c r="T28" i="84" s="1"/>
  <c r="U27" i="86"/>
  <c r="T27" i="86"/>
  <c r="U25" i="86"/>
  <c r="T25" i="86"/>
  <c r="U25" i="84"/>
  <c r="B25" i="84"/>
  <c r="T25" i="84" s="1"/>
  <c r="B23" i="84"/>
  <c r="T23" i="84" s="1"/>
  <c r="U23" i="86"/>
  <c r="T23" i="86"/>
  <c r="S33" i="86"/>
  <c r="U24" i="86"/>
  <c r="T24" i="86"/>
  <c r="R33" i="86"/>
  <c r="C24" i="84"/>
  <c r="U24" i="84" s="1"/>
  <c r="B24" i="84"/>
  <c r="T24" i="84" s="1"/>
  <c r="K33" i="86"/>
  <c r="U18" i="86"/>
  <c r="T18" i="86"/>
  <c r="B33" i="86"/>
  <c r="J33" i="86"/>
  <c r="U18" i="84"/>
  <c r="T18" i="84"/>
  <c r="U12" i="86"/>
  <c r="T12" i="86"/>
  <c r="U12" i="84"/>
  <c r="T12" i="84"/>
  <c r="J33" i="84"/>
  <c r="U8" i="86"/>
  <c r="T8" i="86"/>
  <c r="S33" i="84"/>
  <c r="B8" i="84"/>
  <c r="T8" i="84" s="1"/>
  <c r="B7" i="84"/>
  <c r="T7" i="84" s="1"/>
  <c r="T33" i="84" s="1"/>
  <c r="T7" i="86"/>
  <c r="T33" i="86" s="1"/>
  <c r="U7" i="86"/>
  <c r="U33" i="86" s="1"/>
  <c r="C7" i="84"/>
  <c r="U7" i="84"/>
  <c r="U33" i="84" s="1"/>
  <c r="C33" i="84" l="1"/>
  <c r="B33" i="84"/>
</calcChain>
</file>

<file path=xl/sharedStrings.xml><?xml version="1.0" encoding="utf-8"?>
<sst xmlns="http://schemas.openxmlformats.org/spreadsheetml/2006/main" count="657" uniqueCount="73">
  <si>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</si>
  <si>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</si>
  <si>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</si>
  <si>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</si>
  <si>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</si>
  <si>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</si>
  <si>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</si>
  <si>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</si>
  <si>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</si>
  <si>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</si>
  <si>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</si>
  <si>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</si>
  <si>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</si>
  <si>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</si>
  <si>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</si>
  <si>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</si>
  <si>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</si>
  <si>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</si>
  <si>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</si>
  <si>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</si>
  <si>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</si>
  <si>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</si>
  <si>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</si>
  <si>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</si>
  <si>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</si>
  <si>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Предоставление информации об очередности предоставления жилых помещений на условиях социального найма</t>
  </si>
  <si>
    <t>Прием заявлений, документов, а также постановка граждан на учет в качестве нуждающихся в жилых помещениях</t>
  </si>
  <si>
    <t>Присвоение  объекту адресации  адреса, аннулирование  его  адресации</t>
  </si>
  <si>
    <t>Предоставление сведений из реестра  муниципального имущества</t>
  </si>
  <si>
    <t>Передача гражданами в муниципальную  собственность приватизированных жилых помещений</t>
  </si>
  <si>
    <t>Бесплатная передача в собственность  граждан Российской Федерации занимаемых им жилых помещений в муниципальном жилищном фонде (приватизация  жилых помещений)</t>
  </si>
  <si>
    <t>Выдача градостроительного плана земельного участка</t>
  </si>
  <si>
    <t>Предоставление разрешения на условно разрешенный вид использования земельного участка или объекта капитального строительства(приватизация  жилых помещений)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</si>
  <si>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</si>
  <si>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</si>
  <si>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</t>
  </si>
  <si>
    <t xml:space="preserve"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 </t>
  </si>
  <si>
    <t xml:space="preserve">Выдача специального разрешения на движение по автомобильным дорогам местного значения сельского поселения Перегребное тяжеловесного и (или) крупногабаритного транспортного средства </t>
  </si>
  <si>
    <t>Признание помещения жилым помещением, жилого помещения непригодным для проживания и многоквартирного дома аварийным  и подлежащим сносу или реконструкции, садового дома жилым домом и жилого дома садовым домом</t>
  </si>
  <si>
    <t>Предоставление архивных справок, архивных выписок, копий архивных документов</t>
  </si>
  <si>
    <t>Предоставление информации о порядке предоставления жилищно-коммунальных услуг населению</t>
  </si>
  <si>
    <t>Прием заявлений и выдача документов о согласовании переустройства и (или) перепланировки помещения в многоквартирном доме</t>
  </si>
  <si>
    <t>Принятие документов, а также выдача решений о переводе или об отказе в переводе жилого помещения в нежилое или нежилого помещения в жилое помещение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</si>
  <si>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</si>
  <si>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</si>
  <si>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</si>
  <si>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Выдача согласия и оформление документов по обмену жилыми помещениями по  договорам социального найма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</si>
  <si>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2021 год</t>
    </r>
  </si>
  <si>
    <t>Выдача разрешения на снос или пересадку зеленых насаждений (за исключением работ, осуществляемых в соответствии с разрешением на строительство)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</si>
  <si>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</si>
  <si>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</si>
  <si>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разрешения на выполнение авиационных работ, парашютных прыжков, демонстрационных полетов воздушных судов, полетов беспилотных воздушных судов (за исключением полетов беспилотных воздушных судов с максимальной взлетной массой менее 0,25 кг), подъемов привязных аэростатов над населенными пунктами, расположенными в границах сельского поселения Перегребное, а также посадка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</si>
  <si>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</si>
  <si>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2021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</si>
  <si>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квартал 2021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</si>
  <si>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апрель 2022 год</t>
    </r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</si>
  <si>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</si>
  <si>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</si>
  <si>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</si>
  <si>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</si>
  <si>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</si>
  <si>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Предоставление жилого помещения по договору социального найма или в собственность бесплатно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</si>
  <si>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</si>
  <si>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</si>
  <si>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</si>
  <si>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Бесплатная передача в собственность граждан Российской Федерации занимаемых ими жилых помещений в муниципальном жилищном фонде (приватизация жилых помещений)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</si>
  <si>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</si>
  <si>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май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</si>
  <si>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июнь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</si>
  <si>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июль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</si>
  <si>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август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</si>
  <si>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сентябрь 2022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</si>
  <si>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9 месяцев 2022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</si>
</sst>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4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0" workbookViewId="0">
      <selection activeCell="L26" sqref="L26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0.6" x14ac:dyDescent="0.3">
      <c r="A7" s="20" t="s">
        <v>39</v>
      </c>
      <c r="B7" s="18">
        <f t="shared" ref="B7:C15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47.25" customHeight="1" x14ac:dyDescent="0.3">
      <c r="A8" s="24" t="s">
        <v>40</v>
      </c>
      <c r="B8" s="18">
        <f t="shared" si="0"/>
        <v>0</v>
      </c>
      <c r="C8" s="16">
        <f>K8+Q8</f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K23" si="2">D8+F8+H8</f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ref="R8:S9" si="3">L8+N8+P8</f>
        <v>0</v>
      </c>
      <c r="S8" s="16">
        <f t="shared" si="3"/>
        <v>0</v>
      </c>
      <c r="T8" s="3" t="e">
        <f t="shared" si="1"/>
        <v>#DIV/0!</v>
      </c>
      <c r="U8" s="7" t="e">
        <f t="shared" si="1"/>
        <v>#DIV/0!</v>
      </c>
    </row>
    <row r="9" spans="1:21" ht="62.4" x14ac:dyDescent="0.3">
      <c r="A9" s="22" t="s">
        <v>48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3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3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3">
      <c r="A11" s="23" t="s">
        <v>42</v>
      </c>
      <c r="B11" s="18">
        <f>J11+R11</f>
        <v>0</v>
      </c>
      <c r="C11" s="16">
        <f>K11+S221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91.8" x14ac:dyDescent="0.3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2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4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20" t="s">
        <v>49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2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5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41.4" thickBot="1" x14ac:dyDescent="0.35">
      <c r="A15" s="19" t="s">
        <v>25</v>
      </c>
      <c r="B15" s="29">
        <f t="shared" si="0"/>
        <v>0</v>
      </c>
      <c r="C15" s="25">
        <f t="shared" si="0"/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2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1"/>
        <v>#DIV/0!</v>
      </c>
      <c r="U15" s="31" t="e">
        <f t="shared" si="1"/>
        <v>#DIV/0!</v>
      </c>
    </row>
    <row r="16" spans="1:21" ht="40.799999999999997" x14ac:dyDescent="0.3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3">
      <c r="A17" s="23" t="s">
        <v>45</v>
      </c>
      <c r="B17" s="18">
        <f t="shared" ref="B17:C32" si="6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2"/>
        <v>0</v>
      </c>
      <c r="K17" s="16">
        <f t="shared" si="2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72.599999999999994" x14ac:dyDescent="0.3">
      <c r="A18" s="21" t="s">
        <v>30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2"/>
        <v>0</v>
      </c>
      <c r="K18" s="16">
        <f t="shared" si="2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7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42" x14ac:dyDescent="0.3">
      <c r="A19" s="21" t="s">
        <v>29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2"/>
        <v>0</v>
      </c>
      <c r="K19" s="16">
        <f t="shared" si="2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8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2"/>
        <v>0</v>
      </c>
      <c r="K20" s="16">
        <f t="shared" si="2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72.599999999999994" x14ac:dyDescent="0.3">
      <c r="A21" s="21" t="s">
        <v>32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2"/>
        <v>0</v>
      </c>
      <c r="K21" s="16">
        <f t="shared" si="2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2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1"/>
        <v>#DIV/0!</v>
      </c>
      <c r="U22" s="7" t="e">
        <f t="shared" si="1"/>
        <v>#DIV/0!</v>
      </c>
    </row>
    <row r="23" spans="1:21" ht="21.6" x14ac:dyDescent="0.3">
      <c r="A23" s="21" t="s">
        <v>31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2"/>
        <v>0</v>
      </c>
      <c r="K23" s="16">
        <f t="shared" si="2"/>
        <v>0</v>
      </c>
      <c r="L23" s="28">
        <v>0</v>
      </c>
      <c r="M23" s="28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8"/>
        <v>0</v>
      </c>
      <c r="T23" s="3" t="e">
        <f t="shared" ref="T23:U32" si="10">R23/B23*100</f>
        <v>#DIV/0!</v>
      </c>
      <c r="U23" s="7" t="e">
        <f t="shared" si="10"/>
        <v>#DIV/0!</v>
      </c>
    </row>
    <row r="24" spans="1:21" ht="30.6" x14ac:dyDescent="0.3">
      <c r="A24" s="20" t="s">
        <v>27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0"/>
        <v>#DIV/0!</v>
      </c>
      <c r="U24" s="7" t="e">
        <f t="shared" si="10"/>
        <v>#DIV/0!</v>
      </c>
    </row>
    <row r="25" spans="1:21" ht="31.8" x14ac:dyDescent="0.3">
      <c r="A25" s="21" t="s">
        <v>28</v>
      </c>
      <c r="B25" s="18">
        <f t="shared" si="6"/>
        <v>0</v>
      </c>
      <c r="C25" s="16">
        <f t="shared" si="6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0</v>
      </c>
      <c r="K25" s="16">
        <f t="shared" si="11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0"/>
        <v>#DIV/0!</v>
      </c>
      <c r="U25" s="7" t="e">
        <f t="shared" si="10"/>
        <v>#DIV/0!</v>
      </c>
    </row>
    <row r="26" spans="1:21" ht="81.75" customHeight="1" x14ac:dyDescent="0.3">
      <c r="A26" s="23" t="s">
        <v>43</v>
      </c>
      <c r="B26" s="18">
        <f t="shared" si="6"/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0</v>
      </c>
      <c r="K26" s="16">
        <f t="shared" si="11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 t="e">
        <f t="shared" si="10"/>
        <v>#DIV/0!</v>
      </c>
      <c r="U26" s="7" t="e">
        <f t="shared" si="10"/>
        <v>#DIV/0!</v>
      </c>
    </row>
    <row r="27" spans="1:21" ht="95.25" customHeight="1" x14ac:dyDescent="0.3">
      <c r="A27" s="23" t="s">
        <v>36</v>
      </c>
      <c r="B27" s="18">
        <f t="shared" si="6"/>
        <v>0</v>
      </c>
      <c r="C27" s="16">
        <f t="shared" si="6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0</v>
      </c>
      <c r="K27" s="16">
        <f t="shared" si="11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0"/>
        <v>#DIV/0!</v>
      </c>
      <c r="U27" s="7" t="e">
        <f t="shared" si="10"/>
        <v>#DIV/0!</v>
      </c>
    </row>
    <row r="28" spans="1:21" ht="65.25" customHeight="1" x14ac:dyDescent="0.3">
      <c r="A28" s="23" t="s">
        <v>44</v>
      </c>
      <c r="B28" s="29">
        <f t="shared" si="6"/>
        <v>0</v>
      </c>
      <c r="C28" s="25">
        <f>K28+S28</f>
        <v>0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1"/>
        <v>0</v>
      </c>
      <c r="K28" s="25">
        <f t="shared" si="11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7">
        <f>L28+N28+P28</f>
        <v>0</v>
      </c>
      <c r="S28" s="25">
        <f t="shared" si="9"/>
        <v>0</v>
      </c>
      <c r="T28" s="26" t="e">
        <f t="shared" si="10"/>
        <v>#DIV/0!</v>
      </c>
      <c r="U28" s="31" t="e">
        <f t="shared" si="10"/>
        <v>#DIV/0!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1"/>
        <v>0</v>
      </c>
      <c r="K29" s="16">
        <f t="shared" si="11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1" si="12">L29+N29+P29</f>
        <v>0</v>
      </c>
      <c r="S29" s="16">
        <f t="shared" si="9"/>
        <v>0</v>
      </c>
      <c r="T29" s="3" t="e">
        <f t="shared" si="10"/>
        <v>#DIV/0!</v>
      </c>
      <c r="U29" s="7" t="e">
        <f t="shared" si="10"/>
        <v>#DIV/0!</v>
      </c>
    </row>
    <row r="30" spans="1:21" ht="103.2" x14ac:dyDescent="0.3">
      <c r="A30" s="22" t="s">
        <v>35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2.8" x14ac:dyDescent="0.3">
      <c r="A31" s="33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5.4" x14ac:dyDescent="0.3">
      <c r="A32" s="22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>SUM(B7:B32)</f>
        <v>0</v>
      </c>
      <c r="C33" s="18">
        <f>SUM(C7:C32)</f>
        <v>0</v>
      </c>
      <c r="D33" s="18">
        <f>SUM(D7:D32)</f>
        <v>0</v>
      </c>
      <c r="E33" s="18">
        <f t="shared" ref="E33:U33" si="13">SUM(E7:E32)</f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0</v>
      </c>
      <c r="Q33" s="18">
        <f t="shared" si="13"/>
        <v>0</v>
      </c>
      <c r="R33" s="18">
        <f t="shared" si="13"/>
        <v>0</v>
      </c>
      <c r="S33" s="18">
        <f t="shared" si="13"/>
        <v>0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6" zoomScale="73" zoomScaleNormal="73" workbookViewId="0">
      <selection activeCell="E20" sqref="E20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140</v>
      </c>
      <c r="C7" s="16">
        <f>K7+Q7</f>
        <v>140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140</v>
      </c>
      <c r="Q7" s="1">
        <v>140</v>
      </c>
      <c r="R7" s="18">
        <f t="shared" ref="R7:S8" si="2">L7+N7+P7</f>
        <v>140</v>
      </c>
      <c r="S7" s="16">
        <f t="shared" si="2"/>
        <v>140</v>
      </c>
      <c r="T7" s="3">
        <f t="shared" ref="T7:U22" si="3">R7/B7*100</f>
        <v>100</v>
      </c>
      <c r="U7" s="7">
        <f t="shared" si="3"/>
        <v>100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10</v>
      </c>
      <c r="C14" s="36">
        <f t="shared" si="0"/>
        <v>10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10</v>
      </c>
      <c r="Q14" s="28">
        <v>10</v>
      </c>
      <c r="R14" s="29">
        <f>L14+N14+P14</f>
        <v>10</v>
      </c>
      <c r="S14" s="25">
        <f>M14+O14+Q14</f>
        <v>10</v>
      </c>
      <c r="T14" s="32">
        <f t="shared" si="3"/>
        <v>100</v>
      </c>
      <c r="U14" s="31">
        <f t="shared" si="3"/>
        <v>100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1" si="6"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2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si="6"/>
        <v>1</v>
      </c>
      <c r="C19" s="16">
        <f t="shared" si="6"/>
        <v>1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1</v>
      </c>
      <c r="K19" s="16">
        <f t="shared" si="1"/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si="8"/>
        <v>0</v>
      </c>
      <c r="T19" s="3">
        <f t="shared" si="3"/>
        <v>0</v>
      </c>
      <c r="U19" s="7">
        <f t="shared" si="3"/>
        <v>0</v>
      </c>
    </row>
    <row r="20" spans="1:21" ht="62.4" x14ac:dyDescent="0.3">
      <c r="A20" s="22" t="s">
        <v>33</v>
      </c>
      <c r="B20" s="18">
        <f t="shared" si="6"/>
        <v>2</v>
      </c>
      <c r="C20" s="16">
        <f t="shared" si="6"/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2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1" si="9">L20+N20+P20</f>
        <v>2</v>
      </c>
      <c r="S20" s="16">
        <f t="shared" si="8"/>
        <v>2</v>
      </c>
      <c r="T20" s="3">
        <f t="shared" si="3"/>
        <v>100</v>
      </c>
      <c r="U20" s="7">
        <f t="shared" si="3"/>
        <v>100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30.6" x14ac:dyDescent="0.3">
      <c r="A23" s="20" t="s">
        <v>62</v>
      </c>
      <c r="B23" s="18">
        <f t="shared" si="6"/>
        <v>5</v>
      </c>
      <c r="C23" s="16">
        <f t="shared" si="6"/>
        <v>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1" si="10">D23+F23+H23</f>
        <v>0</v>
      </c>
      <c r="K23" s="16">
        <f t="shared" si="10"/>
        <v>0</v>
      </c>
      <c r="L23" s="28">
        <v>5</v>
      </c>
      <c r="M23" s="28">
        <v>5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5</v>
      </c>
      <c r="S23" s="16">
        <f t="shared" si="9"/>
        <v>5</v>
      </c>
      <c r="T23" s="3">
        <f t="shared" ref="T23:U31" si="11">R23/B23*100</f>
        <v>100</v>
      </c>
      <c r="U23" s="7">
        <f t="shared" si="11"/>
        <v>100</v>
      </c>
    </row>
    <row r="24" spans="1:21" ht="30.6" x14ac:dyDescent="0.3">
      <c r="A24" s="20" t="s">
        <v>63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31.8" x14ac:dyDescent="0.3">
      <c r="A25" s="21" t="s">
        <v>28</v>
      </c>
      <c r="B25" s="18">
        <f t="shared" si="6"/>
        <v>15</v>
      </c>
      <c r="C25" s="16">
        <f t="shared" si="6"/>
        <v>15</v>
      </c>
      <c r="D25" s="1">
        <v>15</v>
      </c>
      <c r="E25" s="1">
        <v>15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15</v>
      </c>
      <c r="K25" s="16">
        <f t="shared" si="10"/>
        <v>15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1"/>
        <v>0</v>
      </c>
      <c r="U25" s="7">
        <f t="shared" si="11"/>
        <v>0</v>
      </c>
    </row>
    <row r="26" spans="1:21" ht="81.75" customHeight="1" x14ac:dyDescent="0.3">
      <c r="A26" s="23" t="s">
        <v>43</v>
      </c>
      <c r="B26" s="15">
        <f t="shared" si="6"/>
        <v>5</v>
      </c>
      <c r="C26" s="35">
        <f>K26+S26</f>
        <v>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0"/>
        <v>0</v>
      </c>
      <c r="K26" s="16">
        <f t="shared" si="10"/>
        <v>0</v>
      </c>
      <c r="L26" s="1">
        <v>0</v>
      </c>
      <c r="M26" s="1">
        <v>0</v>
      </c>
      <c r="N26" s="1">
        <v>0</v>
      </c>
      <c r="O26" s="1">
        <v>0</v>
      </c>
      <c r="P26" s="1">
        <v>5</v>
      </c>
      <c r="Q26" s="1">
        <v>5</v>
      </c>
      <c r="R26" s="18">
        <f t="shared" si="9"/>
        <v>5</v>
      </c>
      <c r="S26" s="16">
        <f t="shared" si="9"/>
        <v>5</v>
      </c>
      <c r="T26" s="3">
        <f t="shared" si="11"/>
        <v>100</v>
      </c>
      <c r="U26" s="7">
        <f t="shared" si="11"/>
        <v>100</v>
      </c>
    </row>
    <row r="27" spans="1:21" ht="95.25" customHeight="1" x14ac:dyDescent="0.3">
      <c r="A27" s="23" t="s">
        <v>36</v>
      </c>
      <c r="B27" s="18">
        <f t="shared" si="6"/>
        <v>0</v>
      </c>
      <c r="C27" s="16">
        <f t="shared" si="6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0"/>
        <v>0</v>
      </c>
      <c r="K27" s="16">
        <f t="shared" si="10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1"/>
        <v>#DIV/0!</v>
      </c>
      <c r="U27" s="7" t="e">
        <f t="shared" si="11"/>
        <v>#DIV/0!</v>
      </c>
    </row>
    <row r="28" spans="1:21" ht="65.25" customHeight="1" x14ac:dyDescent="0.3">
      <c r="A28" s="23" t="s">
        <v>44</v>
      </c>
      <c r="B28" s="29">
        <f t="shared" si="6"/>
        <v>102</v>
      </c>
      <c r="C28" s="25">
        <f>K28+S28</f>
        <v>102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0"/>
        <v>0</v>
      </c>
      <c r="K28" s="25">
        <f t="shared" si="10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102</v>
      </c>
      <c r="Q28" s="28">
        <v>102</v>
      </c>
      <c r="R28" s="27">
        <f>L28+N28+P28</f>
        <v>102</v>
      </c>
      <c r="S28" s="25">
        <f t="shared" si="9"/>
        <v>102</v>
      </c>
      <c r="T28" s="26">
        <f t="shared" si="11"/>
        <v>100</v>
      </c>
      <c r="U28" s="31">
        <f t="shared" si="11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0"/>
        <v>0</v>
      </c>
      <c r="K29" s="16">
        <f t="shared" si="10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0" si="12">L29+N29+P29</f>
        <v>0</v>
      </c>
      <c r="S29" s="16">
        <f t="shared" si="9"/>
        <v>0</v>
      </c>
      <c r="T29" s="3" t="e">
        <f t="shared" si="11"/>
        <v>#DIV/0!</v>
      </c>
      <c r="U29" s="7" t="e">
        <f t="shared" si="11"/>
        <v>#DIV/0!</v>
      </c>
    </row>
    <row r="30" spans="1:21" ht="81.599999999999994" x14ac:dyDescent="0.3">
      <c r="A30" s="34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214.2" x14ac:dyDescent="0.3">
      <c r="A31" s="24" t="s">
        <v>51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0</v>
      </c>
      <c r="K31" s="16">
        <f t="shared" si="10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9"/>
        <v>0</v>
      </c>
      <c r="S31" s="16">
        <f t="shared" si="9"/>
        <v>0</v>
      </c>
      <c r="T31" s="3" t="e">
        <f t="shared" si="11"/>
        <v>#DIV/0!</v>
      </c>
      <c r="U31" s="7" t="e">
        <f t="shared" si="11"/>
        <v>#DIV/0!</v>
      </c>
    </row>
    <row r="32" spans="1:21" x14ac:dyDescent="0.3">
      <c r="A32" s="2" t="s">
        <v>8</v>
      </c>
      <c r="B32" s="18">
        <f t="shared" ref="B32:U32" si="13">SUM(B7:B31)</f>
        <v>280</v>
      </c>
      <c r="C32" s="18">
        <f t="shared" si="13"/>
        <v>280</v>
      </c>
      <c r="D32" s="18">
        <f t="shared" si="13"/>
        <v>16</v>
      </c>
      <c r="E32" s="18">
        <f t="shared" si="13"/>
        <v>16</v>
      </c>
      <c r="F32" s="18">
        <f t="shared" si="13"/>
        <v>0</v>
      </c>
      <c r="G32" s="18">
        <f t="shared" si="13"/>
        <v>0</v>
      </c>
      <c r="H32" s="18">
        <f t="shared" si="13"/>
        <v>0</v>
      </c>
      <c r="I32" s="18">
        <f t="shared" si="13"/>
        <v>0</v>
      </c>
      <c r="J32" s="18">
        <f t="shared" si="13"/>
        <v>16</v>
      </c>
      <c r="K32" s="18">
        <f t="shared" si="13"/>
        <v>16</v>
      </c>
      <c r="L32" s="18">
        <f t="shared" si="13"/>
        <v>7</v>
      </c>
      <c r="M32" s="18">
        <f t="shared" si="13"/>
        <v>7</v>
      </c>
      <c r="N32" s="18">
        <f t="shared" si="13"/>
        <v>0</v>
      </c>
      <c r="O32" s="18">
        <f t="shared" si="13"/>
        <v>0</v>
      </c>
      <c r="P32" s="18">
        <f t="shared" si="13"/>
        <v>257</v>
      </c>
      <c r="Q32" s="18">
        <f t="shared" si="13"/>
        <v>257</v>
      </c>
      <c r="R32" s="18">
        <f t="shared" si="13"/>
        <v>264</v>
      </c>
      <c r="S32" s="18">
        <f t="shared" si="13"/>
        <v>264</v>
      </c>
      <c r="T32" s="18" t="e">
        <f t="shared" si="13"/>
        <v>#DIV/0!</v>
      </c>
      <c r="U32" s="18" t="e">
        <f t="shared" si="13"/>
        <v>#DIV/0!</v>
      </c>
    </row>
    <row r="34" spans="1:14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</sheetData>
  <mergeCells count="20">
    <mergeCell ref="A34:N34"/>
    <mergeCell ref="A35:N35"/>
    <mergeCell ref="A36:N36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16" zoomScale="73" zoomScaleNormal="73" workbookViewId="0">
      <selection activeCell="E20" sqref="E20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631</v>
      </c>
      <c r="C7" s="16">
        <f>K7+Q7</f>
        <v>631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631</v>
      </c>
      <c r="Q7" s="1">
        <v>631</v>
      </c>
      <c r="R7" s="18">
        <f t="shared" ref="R7:S8" si="2">L7+N7+P7</f>
        <v>631</v>
      </c>
      <c r="S7" s="16">
        <f t="shared" si="2"/>
        <v>631</v>
      </c>
      <c r="T7" s="3">
        <f t="shared" ref="T7:U22" si="3">R7/B7*100</f>
        <v>100</v>
      </c>
      <c r="U7" s="7">
        <f t="shared" si="3"/>
        <v>100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43</v>
      </c>
      <c r="C11" s="16">
        <f>K11+S11</f>
        <v>43</v>
      </c>
      <c r="D11" s="1">
        <v>43</v>
      </c>
      <c r="E11" s="1">
        <v>43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43</v>
      </c>
      <c r="K11" s="16">
        <f t="shared" si="1"/>
        <v>43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3"/>
        <v>0</v>
      </c>
      <c r="U11" s="7">
        <f t="shared" si="3"/>
        <v>0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245</v>
      </c>
      <c r="C14" s="36">
        <f t="shared" si="0"/>
        <v>245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245</v>
      </c>
      <c r="Q14" s="28">
        <v>245</v>
      </c>
      <c r="R14" s="29">
        <f>L14+N14+P14</f>
        <v>245</v>
      </c>
      <c r="S14" s="25">
        <f>M14+O14+Q14</f>
        <v>245</v>
      </c>
      <c r="T14" s="32">
        <f t="shared" si="3"/>
        <v>100</v>
      </c>
      <c r="U14" s="31">
        <f t="shared" si="3"/>
        <v>100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1" si="6">J16+R16</f>
        <v>4</v>
      </c>
      <c r="C16" s="16">
        <f>K16+S16</f>
        <v>4</v>
      </c>
      <c r="D16" s="1">
        <v>4</v>
      </c>
      <c r="E16" s="1">
        <v>4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4</v>
      </c>
      <c r="K16" s="16">
        <f t="shared" si="1"/>
        <v>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>
        <f t="shared" si="3"/>
        <v>0</v>
      </c>
      <c r="U16" s="7">
        <f t="shared" si="3"/>
        <v>0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2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si="6"/>
        <v>15</v>
      </c>
      <c r="C19" s="16">
        <f t="shared" si="6"/>
        <v>15</v>
      </c>
      <c r="D19" s="1">
        <v>15</v>
      </c>
      <c r="E19" s="1">
        <v>15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15</v>
      </c>
      <c r="K19" s="16">
        <f t="shared" si="1"/>
        <v>15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si="8"/>
        <v>0</v>
      </c>
      <c r="T19" s="3">
        <f t="shared" si="3"/>
        <v>0</v>
      </c>
      <c r="U19" s="7">
        <f t="shared" si="3"/>
        <v>0</v>
      </c>
    </row>
    <row r="20" spans="1:21" ht="62.4" x14ac:dyDescent="0.3">
      <c r="A20" s="22" t="s">
        <v>33</v>
      </c>
      <c r="B20" s="18">
        <f t="shared" si="6"/>
        <v>2</v>
      </c>
      <c r="C20" s="16">
        <f t="shared" si="6"/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2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1" si="9">L20+N20+P20</f>
        <v>2</v>
      </c>
      <c r="S20" s="16">
        <f t="shared" si="8"/>
        <v>2</v>
      </c>
      <c r="T20" s="3">
        <f t="shared" si="3"/>
        <v>100</v>
      </c>
      <c r="U20" s="7">
        <f t="shared" si="3"/>
        <v>100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30.6" x14ac:dyDescent="0.3">
      <c r="A23" s="20" t="s">
        <v>62</v>
      </c>
      <c r="B23" s="18">
        <f t="shared" si="6"/>
        <v>23</v>
      </c>
      <c r="C23" s="16">
        <f t="shared" si="6"/>
        <v>23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1" si="10">D23+F23+H23</f>
        <v>0</v>
      </c>
      <c r="K23" s="16">
        <f t="shared" si="10"/>
        <v>0</v>
      </c>
      <c r="L23" s="28">
        <v>23</v>
      </c>
      <c r="M23" s="28">
        <v>23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23</v>
      </c>
      <c r="S23" s="16">
        <f t="shared" si="9"/>
        <v>23</v>
      </c>
      <c r="T23" s="3">
        <f t="shared" ref="T23:U31" si="11">R23/B23*100</f>
        <v>100</v>
      </c>
      <c r="U23" s="7">
        <f t="shared" si="11"/>
        <v>100</v>
      </c>
    </row>
    <row r="24" spans="1:21" ht="30.6" x14ac:dyDescent="0.3">
      <c r="A24" s="20" t="s">
        <v>63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31.8" x14ac:dyDescent="0.3">
      <c r="A25" s="21" t="s">
        <v>28</v>
      </c>
      <c r="B25" s="18">
        <f t="shared" si="6"/>
        <v>146</v>
      </c>
      <c r="C25" s="16">
        <f t="shared" si="6"/>
        <v>146</v>
      </c>
      <c r="D25" s="1">
        <v>146</v>
      </c>
      <c r="E25" s="1">
        <v>146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146</v>
      </c>
      <c r="K25" s="16">
        <f t="shared" si="10"/>
        <v>146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1"/>
        <v>0</v>
      </c>
      <c r="U25" s="7">
        <f t="shared" si="11"/>
        <v>0</v>
      </c>
    </row>
    <row r="26" spans="1:21" ht="81.75" customHeight="1" x14ac:dyDescent="0.3">
      <c r="A26" s="23" t="s">
        <v>43</v>
      </c>
      <c r="B26" s="15">
        <f t="shared" si="6"/>
        <v>57</v>
      </c>
      <c r="C26" s="35">
        <f>K26+S26</f>
        <v>57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0"/>
        <v>0</v>
      </c>
      <c r="K26" s="16">
        <f t="shared" si="10"/>
        <v>0</v>
      </c>
      <c r="L26" s="1">
        <v>0</v>
      </c>
      <c r="M26" s="1">
        <v>0</v>
      </c>
      <c r="N26" s="1">
        <v>0</v>
      </c>
      <c r="O26" s="1">
        <v>0</v>
      </c>
      <c r="P26" s="1">
        <v>57</v>
      </c>
      <c r="Q26" s="1">
        <v>57</v>
      </c>
      <c r="R26" s="18">
        <f t="shared" si="9"/>
        <v>57</v>
      </c>
      <c r="S26" s="16">
        <f t="shared" si="9"/>
        <v>57</v>
      </c>
      <c r="T26" s="3">
        <f t="shared" si="11"/>
        <v>100</v>
      </c>
      <c r="U26" s="7">
        <f t="shared" si="11"/>
        <v>100</v>
      </c>
    </row>
    <row r="27" spans="1:21" ht="95.25" customHeight="1" x14ac:dyDescent="0.3">
      <c r="A27" s="23" t="s">
        <v>36</v>
      </c>
      <c r="B27" s="18">
        <f t="shared" si="6"/>
        <v>32</v>
      </c>
      <c r="C27" s="16">
        <f t="shared" si="6"/>
        <v>32</v>
      </c>
      <c r="D27" s="1">
        <v>32</v>
      </c>
      <c r="E27" s="1">
        <v>32</v>
      </c>
      <c r="F27" s="1">
        <v>0</v>
      </c>
      <c r="G27" s="1">
        <v>0</v>
      </c>
      <c r="H27" s="1">
        <v>0</v>
      </c>
      <c r="I27" s="1">
        <v>0</v>
      </c>
      <c r="J27" s="15">
        <f t="shared" si="10"/>
        <v>32</v>
      </c>
      <c r="K27" s="16">
        <f t="shared" si="10"/>
        <v>32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>
        <f t="shared" si="11"/>
        <v>0</v>
      </c>
      <c r="U27" s="7">
        <f t="shared" si="11"/>
        <v>0</v>
      </c>
    </row>
    <row r="28" spans="1:21" ht="65.25" customHeight="1" x14ac:dyDescent="0.3">
      <c r="A28" s="23" t="s">
        <v>44</v>
      </c>
      <c r="B28" s="29">
        <f t="shared" si="6"/>
        <v>1138</v>
      </c>
      <c r="C28" s="25">
        <f>K28+S28</f>
        <v>1138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0"/>
        <v>0</v>
      </c>
      <c r="K28" s="25">
        <f t="shared" si="10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1138</v>
      </c>
      <c r="Q28" s="28">
        <v>1138</v>
      </c>
      <c r="R28" s="27">
        <f>L28+N28+P28</f>
        <v>1138</v>
      </c>
      <c r="S28" s="25">
        <f t="shared" si="9"/>
        <v>1138</v>
      </c>
      <c r="T28" s="26">
        <f t="shared" si="11"/>
        <v>100</v>
      </c>
      <c r="U28" s="31">
        <f t="shared" si="11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0"/>
        <v>0</v>
      </c>
      <c r="K29" s="16">
        <f t="shared" si="10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0" si="12">L29+N29+P29</f>
        <v>0</v>
      </c>
      <c r="S29" s="16">
        <f t="shared" si="9"/>
        <v>0</v>
      </c>
      <c r="T29" s="3" t="e">
        <f t="shared" si="11"/>
        <v>#DIV/0!</v>
      </c>
      <c r="U29" s="7" t="e">
        <f t="shared" si="11"/>
        <v>#DIV/0!</v>
      </c>
    </row>
    <row r="30" spans="1:21" ht="81.599999999999994" x14ac:dyDescent="0.3">
      <c r="A30" s="34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214.2" x14ac:dyDescent="0.3">
      <c r="A31" s="24" t="s">
        <v>51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0</v>
      </c>
      <c r="K31" s="16">
        <f t="shared" si="10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9"/>
        <v>0</v>
      </c>
      <c r="S31" s="16">
        <f t="shared" si="9"/>
        <v>0</v>
      </c>
      <c r="T31" s="3" t="e">
        <f t="shared" si="11"/>
        <v>#DIV/0!</v>
      </c>
      <c r="U31" s="7" t="e">
        <f t="shared" si="11"/>
        <v>#DIV/0!</v>
      </c>
    </row>
    <row r="32" spans="1:21" x14ac:dyDescent="0.3">
      <c r="A32" s="2" t="s">
        <v>8</v>
      </c>
      <c r="B32" s="18">
        <f t="shared" ref="B32:U32" si="13">SUM(B7:B31)</f>
        <v>2336</v>
      </c>
      <c r="C32" s="18">
        <f t="shared" si="13"/>
        <v>2336</v>
      </c>
      <c r="D32" s="18">
        <f t="shared" si="13"/>
        <v>240</v>
      </c>
      <c r="E32" s="18">
        <f t="shared" si="13"/>
        <v>240</v>
      </c>
      <c r="F32" s="18">
        <f t="shared" si="13"/>
        <v>0</v>
      </c>
      <c r="G32" s="18">
        <f t="shared" si="13"/>
        <v>0</v>
      </c>
      <c r="H32" s="18">
        <f t="shared" si="13"/>
        <v>0</v>
      </c>
      <c r="I32" s="18">
        <f t="shared" si="13"/>
        <v>0</v>
      </c>
      <c r="J32" s="18">
        <f t="shared" si="13"/>
        <v>240</v>
      </c>
      <c r="K32" s="18">
        <f t="shared" si="13"/>
        <v>240</v>
      </c>
      <c r="L32" s="18">
        <f t="shared" si="13"/>
        <v>25</v>
      </c>
      <c r="M32" s="18">
        <f t="shared" si="13"/>
        <v>25</v>
      </c>
      <c r="N32" s="18">
        <f t="shared" si="13"/>
        <v>0</v>
      </c>
      <c r="O32" s="18">
        <f t="shared" si="13"/>
        <v>0</v>
      </c>
      <c r="P32" s="18">
        <f t="shared" si="13"/>
        <v>2071</v>
      </c>
      <c r="Q32" s="18">
        <f t="shared" si="13"/>
        <v>2071</v>
      </c>
      <c r="R32" s="18">
        <f t="shared" si="13"/>
        <v>2096</v>
      </c>
      <c r="S32" s="18">
        <f t="shared" si="13"/>
        <v>2096</v>
      </c>
      <c r="T32" s="18" t="e">
        <f t="shared" si="13"/>
        <v>#DIV/0!</v>
      </c>
      <c r="U32" s="18" t="e">
        <f t="shared" si="13"/>
        <v>#DIV/0!</v>
      </c>
    </row>
    <row r="34" spans="1:14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4:N34"/>
    <mergeCell ref="A35:N35"/>
    <mergeCell ref="A36:N36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0" workbookViewId="0">
      <selection activeCell="M26" sqref="M26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0.6" x14ac:dyDescent="0.3">
      <c r="A7" s="20" t="s">
        <v>39</v>
      </c>
      <c r="B7" s="18">
        <f t="shared" ref="B7:C15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47.25" customHeight="1" x14ac:dyDescent="0.3">
      <c r="A8" s="24" t="s">
        <v>40</v>
      </c>
      <c r="B8" s="18">
        <f t="shared" si="0"/>
        <v>0</v>
      </c>
      <c r="C8" s="16">
        <f>K8+Q8</f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K23" si="2">D8+F8+H8</f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ref="R8:S9" si="3">L8+N8+P8</f>
        <v>0</v>
      </c>
      <c r="S8" s="16">
        <f t="shared" si="3"/>
        <v>0</v>
      </c>
      <c r="T8" s="3" t="e">
        <f t="shared" si="1"/>
        <v>#DIV/0!</v>
      </c>
      <c r="U8" s="7" t="e">
        <f t="shared" si="1"/>
        <v>#DIV/0!</v>
      </c>
    </row>
    <row r="9" spans="1:21" ht="62.4" x14ac:dyDescent="0.3">
      <c r="A9" s="22" t="s">
        <v>48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3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3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3">
      <c r="A11" s="23" t="s">
        <v>42</v>
      </c>
      <c r="B11" s="18">
        <f>J11+R11</f>
        <v>0</v>
      </c>
      <c r="C11" s="16">
        <f>K11+S221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91.8" x14ac:dyDescent="0.3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2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4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20" t="s">
        <v>49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2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5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41.4" thickBot="1" x14ac:dyDescent="0.35">
      <c r="A15" s="19" t="s">
        <v>25</v>
      </c>
      <c r="B15" s="29">
        <f t="shared" si="0"/>
        <v>0</v>
      </c>
      <c r="C15" s="25">
        <f t="shared" si="0"/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2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1"/>
        <v>#DIV/0!</v>
      </c>
      <c r="U15" s="31" t="e">
        <f t="shared" si="1"/>
        <v>#DIV/0!</v>
      </c>
    </row>
    <row r="16" spans="1:21" ht="40.799999999999997" x14ac:dyDescent="0.3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3">
      <c r="A17" s="23" t="s">
        <v>45</v>
      </c>
      <c r="B17" s="18">
        <f t="shared" ref="B17:C32" si="6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2"/>
        <v>0</v>
      </c>
      <c r="K17" s="16">
        <f t="shared" si="2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72.599999999999994" x14ac:dyDescent="0.3">
      <c r="A18" s="21" t="s">
        <v>30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2"/>
        <v>0</v>
      </c>
      <c r="K18" s="16">
        <f t="shared" si="2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7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42" x14ac:dyDescent="0.3">
      <c r="A19" s="21" t="s">
        <v>29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2"/>
        <v>0</v>
      </c>
      <c r="K19" s="16">
        <f t="shared" si="2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8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2"/>
        <v>0</v>
      </c>
      <c r="K20" s="16">
        <f t="shared" si="2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72.599999999999994" x14ac:dyDescent="0.3">
      <c r="A21" s="21" t="s">
        <v>32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2"/>
        <v>0</v>
      </c>
      <c r="K21" s="16">
        <f t="shared" si="2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2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1"/>
        <v>#DIV/0!</v>
      </c>
      <c r="U22" s="7" t="e">
        <f t="shared" si="1"/>
        <v>#DIV/0!</v>
      </c>
    </row>
    <row r="23" spans="1:21" ht="21.6" x14ac:dyDescent="0.3">
      <c r="A23" s="21" t="s">
        <v>31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2"/>
        <v>0</v>
      </c>
      <c r="K23" s="16">
        <f t="shared" si="2"/>
        <v>0</v>
      </c>
      <c r="L23" s="28">
        <v>0</v>
      </c>
      <c r="M23" s="28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8"/>
        <v>0</v>
      </c>
      <c r="T23" s="3" t="e">
        <f t="shared" ref="T23:U32" si="10">R23/B23*100</f>
        <v>#DIV/0!</v>
      </c>
      <c r="U23" s="7" t="e">
        <f t="shared" si="10"/>
        <v>#DIV/0!</v>
      </c>
    </row>
    <row r="24" spans="1:21" ht="30.6" x14ac:dyDescent="0.3">
      <c r="A24" s="20" t="s">
        <v>27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0"/>
        <v>#DIV/0!</v>
      </c>
      <c r="U24" s="7" t="e">
        <f t="shared" si="10"/>
        <v>#DIV/0!</v>
      </c>
    </row>
    <row r="25" spans="1:21" ht="31.8" x14ac:dyDescent="0.3">
      <c r="A25" s="21" t="s">
        <v>28</v>
      </c>
      <c r="B25" s="18">
        <f t="shared" si="6"/>
        <v>0</v>
      </c>
      <c r="C25" s="16">
        <f t="shared" si="6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0</v>
      </c>
      <c r="K25" s="16">
        <f t="shared" si="11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0"/>
        <v>#DIV/0!</v>
      </c>
      <c r="U25" s="7" t="e">
        <f t="shared" si="10"/>
        <v>#DIV/0!</v>
      </c>
    </row>
    <row r="26" spans="1:21" ht="81.75" customHeight="1" x14ac:dyDescent="0.3">
      <c r="A26" s="23" t="s">
        <v>43</v>
      </c>
      <c r="B26" s="18">
        <f t="shared" si="6"/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0</v>
      </c>
      <c r="K26" s="16">
        <f t="shared" si="11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 t="e">
        <f t="shared" si="10"/>
        <v>#DIV/0!</v>
      </c>
      <c r="U26" s="7" t="e">
        <f t="shared" si="10"/>
        <v>#DIV/0!</v>
      </c>
    </row>
    <row r="27" spans="1:21" ht="95.25" customHeight="1" x14ac:dyDescent="0.3">
      <c r="A27" s="23" t="s">
        <v>36</v>
      </c>
      <c r="B27" s="18">
        <f t="shared" si="6"/>
        <v>0</v>
      </c>
      <c r="C27" s="16">
        <f t="shared" si="6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0</v>
      </c>
      <c r="K27" s="16">
        <f t="shared" si="11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0"/>
        <v>#DIV/0!</v>
      </c>
      <c r="U27" s="7" t="e">
        <f t="shared" si="10"/>
        <v>#DIV/0!</v>
      </c>
    </row>
    <row r="28" spans="1:21" ht="65.25" customHeight="1" x14ac:dyDescent="0.3">
      <c r="A28" s="23" t="s">
        <v>44</v>
      </c>
      <c r="B28" s="29">
        <f t="shared" si="6"/>
        <v>0</v>
      </c>
      <c r="C28" s="25">
        <f>K28+S28</f>
        <v>0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1"/>
        <v>0</v>
      </c>
      <c r="K28" s="25">
        <f t="shared" si="11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7">
        <f>L28+N28+P28</f>
        <v>0</v>
      </c>
      <c r="S28" s="25">
        <f t="shared" si="9"/>
        <v>0</v>
      </c>
      <c r="T28" s="26" t="e">
        <f t="shared" si="10"/>
        <v>#DIV/0!</v>
      </c>
      <c r="U28" s="31" t="e">
        <f t="shared" si="10"/>
        <v>#DIV/0!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1"/>
        <v>0</v>
      </c>
      <c r="K29" s="16">
        <f t="shared" si="11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1" si="12">L29+N29+P29</f>
        <v>0</v>
      </c>
      <c r="S29" s="16">
        <f t="shared" si="9"/>
        <v>0</v>
      </c>
      <c r="T29" s="3" t="e">
        <f t="shared" si="10"/>
        <v>#DIV/0!</v>
      </c>
      <c r="U29" s="7" t="e">
        <f t="shared" si="10"/>
        <v>#DIV/0!</v>
      </c>
    </row>
    <row r="30" spans="1:21" ht="103.2" x14ac:dyDescent="0.3">
      <c r="A30" s="22" t="s">
        <v>35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2.8" x14ac:dyDescent="0.3">
      <c r="A31" s="33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5.4" x14ac:dyDescent="0.3">
      <c r="A32" s="22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>SUM(B7:B32)</f>
        <v>0</v>
      </c>
      <c r="C33" s="18">
        <f>SUM(C7:C32)</f>
        <v>0</v>
      </c>
      <c r="D33" s="18">
        <f>SUM(D7:D32)</f>
        <v>0</v>
      </c>
      <c r="E33" s="18">
        <f t="shared" ref="E33:U33" si="13">SUM(E7:E32)</f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0</v>
      </c>
      <c r="Q33" s="18">
        <f t="shared" si="13"/>
        <v>0</v>
      </c>
      <c r="R33" s="18">
        <f t="shared" si="13"/>
        <v>0</v>
      </c>
      <c r="S33" s="18">
        <f t="shared" si="13"/>
        <v>0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7" zoomScale="73" zoomScaleNormal="73" workbookViewId="0">
      <selection activeCell="B2" sqref="B2:S2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0.6" x14ac:dyDescent="0.3">
      <c r="A7" s="20" t="s">
        <v>39</v>
      </c>
      <c r="B7" s="18">
        <f t="shared" ref="B7:C15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47.25" customHeight="1" x14ac:dyDescent="0.3">
      <c r="A8" s="24" t="s">
        <v>40</v>
      </c>
      <c r="B8" s="18">
        <f t="shared" si="0"/>
        <v>16</v>
      </c>
      <c r="C8" s="16">
        <f>K8+Q8</f>
        <v>16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K23" si="2">D8+F8+H8</f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16</v>
      </c>
      <c r="Q8" s="1">
        <v>16</v>
      </c>
      <c r="R8" s="18">
        <f t="shared" ref="R8:S9" si="3">L8+N8+P8</f>
        <v>16</v>
      </c>
      <c r="S8" s="16">
        <f t="shared" si="3"/>
        <v>16</v>
      </c>
      <c r="T8" s="3">
        <f t="shared" si="1"/>
        <v>100</v>
      </c>
      <c r="U8" s="7">
        <f t="shared" si="1"/>
        <v>100</v>
      </c>
    </row>
    <row r="9" spans="1:21" ht="62.4" x14ac:dyDescent="0.3">
      <c r="A9" s="22" t="s">
        <v>48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3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3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3">
      <c r="A11" s="23" t="s">
        <v>42</v>
      </c>
      <c r="B11" s="18">
        <f>J11+R11</f>
        <v>0</v>
      </c>
      <c r="C11" s="16">
        <f>K11+S221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91.8" x14ac:dyDescent="0.3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2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4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20" t="s">
        <v>49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2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5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41.4" thickBot="1" x14ac:dyDescent="0.35">
      <c r="A15" s="19" t="s">
        <v>25</v>
      </c>
      <c r="B15" s="29">
        <f t="shared" si="0"/>
        <v>2</v>
      </c>
      <c r="C15" s="25">
        <f t="shared" si="0"/>
        <v>2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2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2</v>
      </c>
      <c r="Q15" s="28">
        <v>2</v>
      </c>
      <c r="R15" s="29">
        <f>L15+N15+P15</f>
        <v>2</v>
      </c>
      <c r="S15" s="25">
        <f>M15+O15+Q15</f>
        <v>2</v>
      </c>
      <c r="T15" s="32">
        <f t="shared" si="1"/>
        <v>100</v>
      </c>
      <c r="U15" s="31">
        <f t="shared" si="1"/>
        <v>100</v>
      </c>
    </row>
    <row r="16" spans="1:21" ht="40.799999999999997" x14ac:dyDescent="0.3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3">
      <c r="A17" s="23" t="s">
        <v>45</v>
      </c>
      <c r="B17" s="18">
        <f t="shared" ref="B17:C32" si="6">J17+R17</f>
        <v>2</v>
      </c>
      <c r="C17" s="16">
        <f>K17+S17</f>
        <v>2</v>
      </c>
      <c r="D17" s="1">
        <v>2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5">
        <f t="shared" si="2"/>
        <v>2</v>
      </c>
      <c r="K17" s="16">
        <f t="shared" si="2"/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>
        <f>R17/B17*100</f>
        <v>0</v>
      </c>
      <c r="U17" s="7">
        <f t="shared" si="1"/>
        <v>0</v>
      </c>
    </row>
    <row r="18" spans="1:21" ht="72.599999999999994" x14ac:dyDescent="0.3">
      <c r="A18" s="21" t="s">
        <v>30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2"/>
        <v>0</v>
      </c>
      <c r="K18" s="16">
        <f t="shared" si="2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7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42" x14ac:dyDescent="0.3">
      <c r="A19" s="21" t="s">
        <v>29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2"/>
        <v>0</v>
      </c>
      <c r="K19" s="16">
        <f t="shared" si="2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8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2"/>
        <v>0</v>
      </c>
      <c r="K20" s="16">
        <f t="shared" si="2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72.599999999999994" x14ac:dyDescent="0.3">
      <c r="A21" s="21" t="s">
        <v>32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2"/>
        <v>0</v>
      </c>
      <c r="K21" s="16">
        <f t="shared" si="2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2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1"/>
        <v>#DIV/0!</v>
      </c>
      <c r="U22" s="7" t="e">
        <f t="shared" si="1"/>
        <v>#DIV/0!</v>
      </c>
    </row>
    <row r="23" spans="1:21" ht="21.6" x14ac:dyDescent="0.3">
      <c r="A23" s="21" t="s">
        <v>31</v>
      </c>
      <c r="B23" s="18">
        <f t="shared" si="6"/>
        <v>4</v>
      </c>
      <c r="C23" s="16">
        <f t="shared" si="6"/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2"/>
        <v>0</v>
      </c>
      <c r="K23" s="16">
        <f t="shared" si="2"/>
        <v>0</v>
      </c>
      <c r="L23" s="28">
        <v>4</v>
      </c>
      <c r="M23" s="28">
        <v>4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4</v>
      </c>
      <c r="S23" s="16">
        <f t="shared" si="8"/>
        <v>4</v>
      </c>
      <c r="T23" s="3">
        <f t="shared" ref="T23:U32" si="10">R23/B23*100</f>
        <v>100</v>
      </c>
      <c r="U23" s="7">
        <f t="shared" si="10"/>
        <v>100</v>
      </c>
    </row>
    <row r="24" spans="1:21" ht="30.6" x14ac:dyDescent="0.3">
      <c r="A24" s="20" t="s">
        <v>27</v>
      </c>
      <c r="B24" s="18">
        <f t="shared" si="6"/>
        <v>6</v>
      </c>
      <c r="C24" s="16">
        <f t="shared" si="6"/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6</v>
      </c>
      <c r="M24" s="28">
        <v>6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6</v>
      </c>
      <c r="S24" s="16">
        <f t="shared" si="9"/>
        <v>6</v>
      </c>
      <c r="T24" s="3">
        <f t="shared" si="10"/>
        <v>100</v>
      </c>
      <c r="U24" s="7">
        <f t="shared" si="10"/>
        <v>100</v>
      </c>
    </row>
    <row r="25" spans="1:21" ht="31.8" x14ac:dyDescent="0.3">
      <c r="A25" s="21" t="s">
        <v>28</v>
      </c>
      <c r="B25" s="18">
        <f t="shared" si="6"/>
        <v>23</v>
      </c>
      <c r="C25" s="16">
        <f t="shared" si="6"/>
        <v>23</v>
      </c>
      <c r="D25" s="1">
        <v>23</v>
      </c>
      <c r="E25" s="1">
        <v>23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23</v>
      </c>
      <c r="K25" s="16">
        <f t="shared" si="11"/>
        <v>23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0"/>
        <v>0</v>
      </c>
      <c r="U25" s="7">
        <f t="shared" si="10"/>
        <v>0</v>
      </c>
    </row>
    <row r="26" spans="1:21" ht="81.75" customHeight="1" x14ac:dyDescent="0.3">
      <c r="A26" s="23" t="s">
        <v>43</v>
      </c>
      <c r="B26" s="18">
        <f t="shared" si="6"/>
        <v>4</v>
      </c>
      <c r="C26" s="16">
        <f>K26+S26</f>
        <v>4</v>
      </c>
      <c r="D26" s="1">
        <v>4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4</v>
      </c>
      <c r="K26" s="16">
        <f t="shared" si="11"/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>
        <f t="shared" si="10"/>
        <v>0</v>
      </c>
      <c r="U26" s="7">
        <f t="shared" si="10"/>
        <v>0</v>
      </c>
    </row>
    <row r="27" spans="1:21" ht="95.25" customHeight="1" x14ac:dyDescent="0.3">
      <c r="A27" s="23" t="s">
        <v>36</v>
      </c>
      <c r="B27" s="18">
        <f t="shared" si="6"/>
        <v>28</v>
      </c>
      <c r="C27" s="16">
        <f t="shared" si="6"/>
        <v>28</v>
      </c>
      <c r="D27" s="1">
        <v>28</v>
      </c>
      <c r="E27" s="1">
        <v>28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28</v>
      </c>
      <c r="K27" s="16">
        <f t="shared" si="11"/>
        <v>28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>
        <f t="shared" si="10"/>
        <v>0</v>
      </c>
      <c r="U27" s="7">
        <f t="shared" si="10"/>
        <v>0</v>
      </c>
    </row>
    <row r="28" spans="1:21" ht="65.25" customHeight="1" x14ac:dyDescent="0.3">
      <c r="A28" s="23" t="s">
        <v>44</v>
      </c>
      <c r="B28" s="29">
        <f t="shared" si="6"/>
        <v>736</v>
      </c>
      <c r="C28" s="25">
        <f>K28+S28</f>
        <v>736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1"/>
        <v>0</v>
      </c>
      <c r="K28" s="25">
        <f t="shared" si="11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736</v>
      </c>
      <c r="Q28" s="28">
        <v>736</v>
      </c>
      <c r="R28" s="27">
        <f>L28+N28+P28</f>
        <v>736</v>
      </c>
      <c r="S28" s="25">
        <f t="shared" si="9"/>
        <v>736</v>
      </c>
      <c r="T28" s="26">
        <f t="shared" si="10"/>
        <v>100</v>
      </c>
      <c r="U28" s="31">
        <f t="shared" si="10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1"/>
        <v>0</v>
      </c>
      <c r="K29" s="16">
        <f t="shared" si="11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1" si="12">L29+N29+P29</f>
        <v>0</v>
      </c>
      <c r="S29" s="16">
        <f t="shared" si="9"/>
        <v>0</v>
      </c>
      <c r="T29" s="3" t="e">
        <f t="shared" si="10"/>
        <v>#DIV/0!</v>
      </c>
      <c r="U29" s="7" t="e">
        <f t="shared" si="10"/>
        <v>#DIV/0!</v>
      </c>
    </row>
    <row r="30" spans="1:21" ht="103.2" x14ac:dyDescent="0.3">
      <c r="A30" s="22" t="s">
        <v>35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2.8" x14ac:dyDescent="0.3">
      <c r="A31" s="33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5.4" x14ac:dyDescent="0.3">
      <c r="A32" s="22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>SUM(B7:B32)</f>
        <v>821</v>
      </c>
      <c r="C33" s="18">
        <f>SUM(C7:C32)</f>
        <v>821</v>
      </c>
      <c r="D33" s="18">
        <f>SUM(D7:D32)</f>
        <v>57</v>
      </c>
      <c r="E33" s="18">
        <f t="shared" ref="E33:U33" si="13">SUM(E7:E32)</f>
        <v>57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57</v>
      </c>
      <c r="K33" s="18">
        <f t="shared" si="13"/>
        <v>57</v>
      </c>
      <c r="L33" s="18">
        <f t="shared" si="13"/>
        <v>10</v>
      </c>
      <c r="M33" s="18">
        <f t="shared" si="13"/>
        <v>10</v>
      </c>
      <c r="N33" s="18">
        <f t="shared" si="13"/>
        <v>0</v>
      </c>
      <c r="O33" s="18">
        <f t="shared" si="13"/>
        <v>0</v>
      </c>
      <c r="P33" s="18">
        <f t="shared" si="13"/>
        <v>754</v>
      </c>
      <c r="Q33" s="18">
        <f t="shared" si="13"/>
        <v>754</v>
      </c>
      <c r="R33" s="18">
        <f t="shared" si="13"/>
        <v>764</v>
      </c>
      <c r="S33" s="18">
        <f t="shared" si="13"/>
        <v>764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9" zoomScale="73" zoomScaleNormal="73" workbookViewId="0">
      <selection activeCell="B15" sqref="B15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0.6" x14ac:dyDescent="0.3">
      <c r="A7" s="20" t="s">
        <v>39</v>
      </c>
      <c r="B7" s="18">
        <f t="shared" ref="B7:C15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47.25" customHeight="1" x14ac:dyDescent="0.3">
      <c r="A8" s="24" t="s">
        <v>40</v>
      </c>
      <c r="B8" s="18">
        <f t="shared" si="0"/>
        <v>16</v>
      </c>
      <c r="C8" s="16">
        <f>K8+Q8</f>
        <v>16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K23" si="2">D8+F8+H8</f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16</v>
      </c>
      <c r="Q8" s="1">
        <v>16</v>
      </c>
      <c r="R8" s="18">
        <f t="shared" ref="R8:S9" si="3">L8+N8+P8</f>
        <v>16</v>
      </c>
      <c r="S8" s="16">
        <f t="shared" si="3"/>
        <v>16</v>
      </c>
      <c r="T8" s="3">
        <f t="shared" si="1"/>
        <v>100</v>
      </c>
      <c r="U8" s="7">
        <f t="shared" si="1"/>
        <v>100</v>
      </c>
    </row>
    <row r="9" spans="1:21" ht="62.4" x14ac:dyDescent="0.3">
      <c r="A9" s="22" t="s">
        <v>48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3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3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3">
      <c r="A11" s="23" t="s">
        <v>42</v>
      </c>
      <c r="B11" s="18">
        <f>J11+R11</f>
        <v>0</v>
      </c>
      <c r="C11" s="16">
        <f>K11+S221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91.8" x14ac:dyDescent="0.3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2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4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20" t="s">
        <v>49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2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5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41.4" thickBot="1" x14ac:dyDescent="0.35">
      <c r="A15" s="19" t="s">
        <v>25</v>
      </c>
      <c r="B15" s="29">
        <f t="shared" si="0"/>
        <v>2</v>
      </c>
      <c r="C15" s="25">
        <f t="shared" si="0"/>
        <v>2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2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2</v>
      </c>
      <c r="Q15" s="28">
        <v>2</v>
      </c>
      <c r="R15" s="29">
        <f>L15+N15+P15</f>
        <v>2</v>
      </c>
      <c r="S15" s="25">
        <f>M15+O15+Q15</f>
        <v>2</v>
      </c>
      <c r="T15" s="32">
        <f t="shared" si="1"/>
        <v>100</v>
      </c>
      <c r="U15" s="31">
        <f t="shared" si="1"/>
        <v>100</v>
      </c>
    </row>
    <row r="16" spans="1:21" ht="40.799999999999997" x14ac:dyDescent="0.3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3">
      <c r="A17" s="23" t="s">
        <v>45</v>
      </c>
      <c r="B17" s="18">
        <f t="shared" ref="B17:C32" si="6">J17+R17</f>
        <v>2</v>
      </c>
      <c r="C17" s="16">
        <f>K17+S17</f>
        <v>2</v>
      </c>
      <c r="D17" s="1">
        <v>2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5">
        <f t="shared" si="2"/>
        <v>2</v>
      </c>
      <c r="K17" s="16">
        <f t="shared" si="2"/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>
        <f t="shared" si="1"/>
        <v>0</v>
      </c>
      <c r="U17" s="7">
        <f t="shared" si="1"/>
        <v>0</v>
      </c>
    </row>
    <row r="18" spans="1:21" ht="72.599999999999994" x14ac:dyDescent="0.3">
      <c r="A18" s="21" t="s">
        <v>30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2"/>
        <v>0</v>
      </c>
      <c r="K18" s="16">
        <f t="shared" si="2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7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42" x14ac:dyDescent="0.3">
      <c r="A19" s="21" t="s">
        <v>29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2"/>
        <v>0</v>
      </c>
      <c r="K19" s="16">
        <f t="shared" si="2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8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2"/>
        <v>0</v>
      </c>
      <c r="K20" s="16">
        <f t="shared" si="2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72.599999999999994" x14ac:dyDescent="0.3">
      <c r="A21" s="21" t="s">
        <v>32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2"/>
        <v>0</v>
      </c>
      <c r="K21" s="16">
        <f t="shared" si="2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2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1"/>
        <v>#DIV/0!</v>
      </c>
      <c r="U22" s="7" t="e">
        <f t="shared" si="1"/>
        <v>#DIV/0!</v>
      </c>
    </row>
    <row r="23" spans="1:21" ht="21.6" x14ac:dyDescent="0.3">
      <c r="A23" s="21" t="s">
        <v>31</v>
      </c>
      <c r="B23" s="18">
        <f t="shared" si="6"/>
        <v>4</v>
      </c>
      <c r="C23" s="16">
        <f t="shared" si="6"/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2"/>
        <v>0</v>
      </c>
      <c r="K23" s="16">
        <f t="shared" si="2"/>
        <v>0</v>
      </c>
      <c r="L23" s="28">
        <v>4</v>
      </c>
      <c r="M23" s="28">
        <v>4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4</v>
      </c>
      <c r="S23" s="16">
        <f t="shared" si="8"/>
        <v>4</v>
      </c>
      <c r="T23" s="3">
        <f t="shared" ref="T23:U32" si="10">R23/B23*100</f>
        <v>100</v>
      </c>
      <c r="U23" s="7">
        <f t="shared" si="10"/>
        <v>100</v>
      </c>
    </row>
    <row r="24" spans="1:21" ht="30.6" x14ac:dyDescent="0.3">
      <c r="A24" s="20" t="s">
        <v>27</v>
      </c>
      <c r="B24" s="18">
        <f t="shared" si="6"/>
        <v>6</v>
      </c>
      <c r="C24" s="16">
        <f t="shared" si="6"/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6</v>
      </c>
      <c r="M24" s="28">
        <v>6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6</v>
      </c>
      <c r="S24" s="16">
        <f t="shared" si="9"/>
        <v>6</v>
      </c>
      <c r="T24" s="3">
        <f t="shared" si="10"/>
        <v>100</v>
      </c>
      <c r="U24" s="7">
        <f t="shared" si="10"/>
        <v>100</v>
      </c>
    </row>
    <row r="25" spans="1:21" ht="31.8" x14ac:dyDescent="0.3">
      <c r="A25" s="21" t="s">
        <v>28</v>
      </c>
      <c r="B25" s="18">
        <f t="shared" si="6"/>
        <v>23</v>
      </c>
      <c r="C25" s="16">
        <f t="shared" si="6"/>
        <v>23</v>
      </c>
      <c r="D25" s="1">
        <v>23</v>
      </c>
      <c r="E25" s="1">
        <v>23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23</v>
      </c>
      <c r="K25" s="16">
        <f t="shared" si="11"/>
        <v>23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0"/>
        <v>0</v>
      </c>
      <c r="U25" s="7">
        <f t="shared" si="10"/>
        <v>0</v>
      </c>
    </row>
    <row r="26" spans="1:21" ht="81.75" customHeight="1" x14ac:dyDescent="0.3">
      <c r="A26" s="23" t="s">
        <v>43</v>
      </c>
      <c r="B26" s="18">
        <f t="shared" si="6"/>
        <v>4</v>
      </c>
      <c r="C26" s="16">
        <f>K26+S26</f>
        <v>4</v>
      </c>
      <c r="D26" s="1">
        <v>4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4</v>
      </c>
      <c r="K26" s="16">
        <f t="shared" si="11"/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>
        <f t="shared" si="10"/>
        <v>0</v>
      </c>
      <c r="U26" s="7">
        <f t="shared" si="10"/>
        <v>0</v>
      </c>
    </row>
    <row r="27" spans="1:21" ht="95.25" customHeight="1" x14ac:dyDescent="0.3">
      <c r="A27" s="23" t="s">
        <v>36</v>
      </c>
      <c r="B27" s="18">
        <f t="shared" si="6"/>
        <v>28</v>
      </c>
      <c r="C27" s="16">
        <f t="shared" si="6"/>
        <v>28</v>
      </c>
      <c r="D27" s="1">
        <v>28</v>
      </c>
      <c r="E27" s="1">
        <v>28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28</v>
      </c>
      <c r="K27" s="16">
        <f t="shared" si="11"/>
        <v>28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>
        <f t="shared" si="10"/>
        <v>0</v>
      </c>
      <c r="U27" s="7">
        <f t="shared" si="10"/>
        <v>0</v>
      </c>
    </row>
    <row r="28" spans="1:21" ht="65.25" customHeight="1" x14ac:dyDescent="0.3">
      <c r="A28" s="23" t="s">
        <v>44</v>
      </c>
      <c r="B28" s="29">
        <f t="shared" si="6"/>
        <v>736</v>
      </c>
      <c r="C28" s="25">
        <f>K28+S28</f>
        <v>736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1"/>
        <v>0</v>
      </c>
      <c r="K28" s="25">
        <f t="shared" si="11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736</v>
      </c>
      <c r="Q28" s="28">
        <v>736</v>
      </c>
      <c r="R28" s="27">
        <f>L28+N28+P28</f>
        <v>736</v>
      </c>
      <c r="S28" s="25">
        <f t="shared" si="9"/>
        <v>736</v>
      </c>
      <c r="T28" s="26">
        <f t="shared" si="10"/>
        <v>100</v>
      </c>
      <c r="U28" s="31">
        <f t="shared" si="10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1"/>
        <v>0</v>
      </c>
      <c r="K29" s="16">
        <f t="shared" si="11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1" si="12">L29+N29+P29</f>
        <v>0</v>
      </c>
      <c r="S29" s="16">
        <f t="shared" si="9"/>
        <v>0</v>
      </c>
      <c r="T29" s="3" t="e">
        <f t="shared" si="10"/>
        <v>#DIV/0!</v>
      </c>
      <c r="U29" s="7" t="e">
        <f t="shared" si="10"/>
        <v>#DIV/0!</v>
      </c>
    </row>
    <row r="30" spans="1:21" ht="103.2" x14ac:dyDescent="0.3">
      <c r="A30" s="22" t="s">
        <v>35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1.599999999999994" x14ac:dyDescent="0.3">
      <c r="A31" s="34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4.2" x14ac:dyDescent="0.3">
      <c r="A32" s="24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>SUM(B7:B32)</f>
        <v>821</v>
      </c>
      <c r="C33" s="18">
        <f>SUM(C7:C32)</f>
        <v>821</v>
      </c>
      <c r="D33" s="18">
        <f>SUM(D7:D32)</f>
        <v>57</v>
      </c>
      <c r="E33" s="18">
        <f t="shared" ref="E33:U33" si="13">SUM(E7:E32)</f>
        <v>57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57</v>
      </c>
      <c r="K33" s="18">
        <f t="shared" si="13"/>
        <v>57</v>
      </c>
      <c r="L33" s="18">
        <f t="shared" si="13"/>
        <v>10</v>
      </c>
      <c r="M33" s="18">
        <f t="shared" si="13"/>
        <v>10</v>
      </c>
      <c r="N33" s="18">
        <f t="shared" si="13"/>
        <v>0</v>
      </c>
      <c r="O33" s="18">
        <f t="shared" si="13"/>
        <v>0</v>
      </c>
      <c r="P33" s="18">
        <f t="shared" si="13"/>
        <v>754</v>
      </c>
      <c r="Q33" s="18">
        <f t="shared" si="13"/>
        <v>754</v>
      </c>
      <c r="R33" s="18">
        <f t="shared" si="13"/>
        <v>764</v>
      </c>
      <c r="S33" s="18">
        <f t="shared" si="13"/>
        <v>764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M24" sqref="M24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0.6" x14ac:dyDescent="0.3">
      <c r="A7" s="20" t="s">
        <v>39</v>
      </c>
      <c r="B7" s="18">
        <f t="shared" ref="B7:C15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47.25" customHeight="1" x14ac:dyDescent="0.3">
      <c r="A8" s="24" t="s">
        <v>40</v>
      </c>
      <c r="B8" s="18">
        <f t="shared" si="0"/>
        <v>17</v>
      </c>
      <c r="C8" s="16">
        <f>K8+Q8</f>
        <v>17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K23" si="2">D8+F8+H8</f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17</v>
      </c>
      <c r="Q8" s="1">
        <v>17</v>
      </c>
      <c r="R8" s="18">
        <f t="shared" ref="R8:S9" si="3">L8+N8+P8</f>
        <v>17</v>
      </c>
      <c r="S8" s="16">
        <f t="shared" si="3"/>
        <v>17</v>
      </c>
      <c r="T8" s="3">
        <f t="shared" si="1"/>
        <v>100</v>
      </c>
      <c r="U8" s="7">
        <f t="shared" si="1"/>
        <v>100</v>
      </c>
    </row>
    <row r="9" spans="1:21" ht="62.4" x14ac:dyDescent="0.3">
      <c r="A9" s="22" t="s">
        <v>48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3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3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3">
      <c r="A11" s="23" t="s">
        <v>42</v>
      </c>
      <c r="B11" s="18">
        <f>J11+R11</f>
        <v>0</v>
      </c>
      <c r="C11" s="16">
        <f>K11+S221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91.8" x14ac:dyDescent="0.3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2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4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20" t="s">
        <v>49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2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5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41.4" thickBot="1" x14ac:dyDescent="0.35">
      <c r="A15" s="19" t="s">
        <v>25</v>
      </c>
      <c r="B15" s="29">
        <f t="shared" si="0"/>
        <v>2</v>
      </c>
      <c r="C15" s="25">
        <f t="shared" si="0"/>
        <v>2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2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2</v>
      </c>
      <c r="Q15" s="28">
        <v>2</v>
      </c>
      <c r="R15" s="29">
        <f>L15+N15+P15</f>
        <v>2</v>
      </c>
      <c r="S15" s="25">
        <f>M15+O15+Q15</f>
        <v>2</v>
      </c>
      <c r="T15" s="32">
        <f t="shared" si="1"/>
        <v>100</v>
      </c>
      <c r="U15" s="31">
        <f t="shared" si="1"/>
        <v>100</v>
      </c>
    </row>
    <row r="16" spans="1:21" ht="40.799999999999997" x14ac:dyDescent="0.3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3">
      <c r="A17" s="23" t="s">
        <v>45</v>
      </c>
      <c r="B17" s="18">
        <f t="shared" ref="B17:C32" si="6">J17+R17</f>
        <v>2</v>
      </c>
      <c r="C17" s="16">
        <f>K17+S17</f>
        <v>2</v>
      </c>
      <c r="D17" s="1">
        <v>2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5">
        <f t="shared" si="2"/>
        <v>2</v>
      </c>
      <c r="K17" s="16">
        <f t="shared" si="2"/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>
        <f t="shared" si="1"/>
        <v>0</v>
      </c>
      <c r="U17" s="7">
        <f t="shared" si="1"/>
        <v>0</v>
      </c>
    </row>
    <row r="18" spans="1:21" ht="72.599999999999994" x14ac:dyDescent="0.3">
      <c r="A18" s="21" t="s">
        <v>30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2"/>
        <v>0</v>
      </c>
      <c r="K18" s="16">
        <f t="shared" si="2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7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42" x14ac:dyDescent="0.3">
      <c r="A19" s="21" t="s">
        <v>29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2"/>
        <v>0</v>
      </c>
      <c r="K19" s="16">
        <f t="shared" si="2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8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2"/>
        <v>0</v>
      </c>
      <c r="K20" s="16">
        <f t="shared" si="2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72.599999999999994" x14ac:dyDescent="0.3">
      <c r="A21" s="21" t="s">
        <v>32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2"/>
        <v>0</v>
      </c>
      <c r="K21" s="16">
        <f t="shared" si="2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2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1"/>
        <v>#DIV/0!</v>
      </c>
      <c r="U22" s="7" t="e">
        <f t="shared" si="1"/>
        <v>#DIV/0!</v>
      </c>
    </row>
    <row r="23" spans="1:21" ht="21.6" x14ac:dyDescent="0.3">
      <c r="A23" s="21" t="s">
        <v>31</v>
      </c>
      <c r="B23" s="18">
        <f t="shared" si="6"/>
        <v>1</v>
      </c>
      <c r="C23" s="16">
        <f t="shared" si="6"/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2"/>
        <v>0</v>
      </c>
      <c r="K23" s="16">
        <f t="shared" si="2"/>
        <v>0</v>
      </c>
      <c r="L23" s="28">
        <v>1</v>
      </c>
      <c r="M23" s="28">
        <v>1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1</v>
      </c>
      <c r="S23" s="16">
        <f t="shared" si="8"/>
        <v>1</v>
      </c>
      <c r="T23" s="3">
        <f t="shared" ref="T23:U32" si="10">R23/B23*100</f>
        <v>100</v>
      </c>
      <c r="U23" s="7">
        <f t="shared" si="10"/>
        <v>100</v>
      </c>
    </row>
    <row r="24" spans="1:21" ht="30.6" x14ac:dyDescent="0.3">
      <c r="A24" s="20" t="s">
        <v>27</v>
      </c>
      <c r="B24" s="18">
        <f t="shared" si="6"/>
        <v>2</v>
      </c>
      <c r="C24" s="16">
        <f t="shared" si="6"/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2</v>
      </c>
      <c r="M24" s="28">
        <v>2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2</v>
      </c>
      <c r="S24" s="16">
        <f t="shared" si="9"/>
        <v>2</v>
      </c>
      <c r="T24" s="3">
        <f t="shared" si="10"/>
        <v>100</v>
      </c>
      <c r="U24" s="7">
        <f t="shared" si="10"/>
        <v>100</v>
      </c>
    </row>
    <row r="25" spans="1:21" ht="31.8" x14ac:dyDescent="0.3">
      <c r="A25" s="21" t="s">
        <v>28</v>
      </c>
      <c r="B25" s="18">
        <f t="shared" si="6"/>
        <v>11</v>
      </c>
      <c r="C25" s="16">
        <f t="shared" si="6"/>
        <v>11</v>
      </c>
      <c r="D25" s="1">
        <v>11</v>
      </c>
      <c r="E25" s="1">
        <v>11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11</v>
      </c>
      <c r="K25" s="16">
        <f t="shared" si="11"/>
        <v>11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0"/>
        <v>0</v>
      </c>
      <c r="U25" s="7">
        <f t="shared" si="10"/>
        <v>0</v>
      </c>
    </row>
    <row r="26" spans="1:21" ht="81.75" customHeight="1" x14ac:dyDescent="0.3">
      <c r="A26" s="23" t="s">
        <v>43</v>
      </c>
      <c r="B26" s="18">
        <f t="shared" si="6"/>
        <v>30</v>
      </c>
      <c r="C26" s="16">
        <f>K26+S26</f>
        <v>30</v>
      </c>
      <c r="D26" s="1">
        <v>30</v>
      </c>
      <c r="E26" s="1">
        <v>30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30</v>
      </c>
      <c r="K26" s="16">
        <f t="shared" si="11"/>
        <v>30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>
        <f t="shared" si="10"/>
        <v>0</v>
      </c>
      <c r="U26" s="7">
        <f t="shared" si="10"/>
        <v>0</v>
      </c>
    </row>
    <row r="27" spans="1:21" ht="95.25" customHeight="1" x14ac:dyDescent="0.3">
      <c r="A27" s="23" t="s">
        <v>36</v>
      </c>
      <c r="B27" s="18">
        <f t="shared" si="6"/>
        <v>0</v>
      </c>
      <c r="C27" s="16">
        <f t="shared" si="6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0</v>
      </c>
      <c r="K27" s="16">
        <f t="shared" si="11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0"/>
        <v>#DIV/0!</v>
      </c>
      <c r="U27" s="7" t="e">
        <f t="shared" si="10"/>
        <v>#DIV/0!</v>
      </c>
    </row>
    <row r="28" spans="1:21" ht="65.25" customHeight="1" x14ac:dyDescent="0.3">
      <c r="A28" s="23" t="s">
        <v>44</v>
      </c>
      <c r="B28" s="29">
        <f t="shared" si="6"/>
        <v>53</v>
      </c>
      <c r="C28" s="25">
        <f>K28+S28</f>
        <v>53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1"/>
        <v>0</v>
      </c>
      <c r="K28" s="25">
        <f t="shared" si="11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53</v>
      </c>
      <c r="Q28" s="28">
        <v>53</v>
      </c>
      <c r="R28" s="27">
        <f>L28+N28+P28</f>
        <v>53</v>
      </c>
      <c r="S28" s="25">
        <f t="shared" si="9"/>
        <v>53</v>
      </c>
      <c r="T28" s="26">
        <f t="shared" si="10"/>
        <v>100</v>
      </c>
      <c r="U28" s="31">
        <f t="shared" si="10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1"/>
        <v>0</v>
      </c>
      <c r="K29" s="16">
        <f t="shared" si="11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1" si="12">L29+N29+P29</f>
        <v>0</v>
      </c>
      <c r="S29" s="16">
        <f t="shared" si="9"/>
        <v>0</v>
      </c>
      <c r="T29" s="3" t="e">
        <f t="shared" si="10"/>
        <v>#DIV/0!</v>
      </c>
      <c r="U29" s="7" t="e">
        <f t="shared" si="10"/>
        <v>#DIV/0!</v>
      </c>
    </row>
    <row r="30" spans="1:21" ht="103.2" x14ac:dyDescent="0.3">
      <c r="A30" s="22" t="s">
        <v>35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1.599999999999994" x14ac:dyDescent="0.3">
      <c r="A31" s="34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4.2" x14ac:dyDescent="0.3">
      <c r="A32" s="24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>SUM(B7:B32)</f>
        <v>118</v>
      </c>
      <c r="C33" s="18">
        <f>SUM(C7:C32)</f>
        <v>118</v>
      </c>
      <c r="D33" s="18">
        <f>SUM(D7:D32)</f>
        <v>43</v>
      </c>
      <c r="E33" s="18">
        <f t="shared" ref="E33:U33" si="13">SUM(E7:E32)</f>
        <v>43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43</v>
      </c>
      <c r="K33" s="18">
        <f t="shared" si="13"/>
        <v>43</v>
      </c>
      <c r="L33" s="18">
        <f t="shared" si="13"/>
        <v>3</v>
      </c>
      <c r="M33" s="18">
        <f t="shared" si="13"/>
        <v>3</v>
      </c>
      <c r="N33" s="18">
        <f t="shared" si="13"/>
        <v>0</v>
      </c>
      <c r="O33" s="18">
        <f t="shared" si="13"/>
        <v>0</v>
      </c>
      <c r="P33" s="18">
        <f t="shared" si="13"/>
        <v>72</v>
      </c>
      <c r="Q33" s="18">
        <f t="shared" si="13"/>
        <v>72</v>
      </c>
      <c r="R33" s="18">
        <f t="shared" si="13"/>
        <v>75</v>
      </c>
      <c r="S33" s="18">
        <f t="shared" si="13"/>
        <v>75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9" zoomScale="73" zoomScaleNormal="73" workbookViewId="0">
      <selection activeCell="L7" sqref="L7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47</v>
      </c>
      <c r="C7" s="16">
        <f>K7+Q7</f>
        <v>47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47</v>
      </c>
      <c r="Q7" s="1">
        <v>47</v>
      </c>
      <c r="R7" s="18">
        <f t="shared" ref="R7:S8" si="2">L7+N7+P7</f>
        <v>47</v>
      </c>
      <c r="S7" s="16">
        <f t="shared" si="2"/>
        <v>47</v>
      </c>
      <c r="T7" s="3">
        <f t="shared" ref="T7:U22" si="3">R7/B7*100</f>
        <v>100</v>
      </c>
      <c r="U7" s="7">
        <f t="shared" si="3"/>
        <v>100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3</v>
      </c>
      <c r="C14" s="36">
        <f t="shared" si="0"/>
        <v>3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3</v>
      </c>
      <c r="Q14" s="28">
        <v>3</v>
      </c>
      <c r="R14" s="29">
        <f>L14+N14+P14</f>
        <v>3</v>
      </c>
      <c r="S14" s="25">
        <f>M14+O14+Q14</f>
        <v>3</v>
      </c>
      <c r="T14" s="32">
        <f t="shared" si="3"/>
        <v>100</v>
      </c>
      <c r="U14" s="31">
        <f t="shared" si="3"/>
        <v>100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2" si="6"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3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ref="B19" si="9">J19+R19</f>
        <v>12</v>
      </c>
      <c r="C19" s="16">
        <f t="shared" ref="C19" si="10">K19+S19</f>
        <v>12</v>
      </c>
      <c r="D19" s="1">
        <v>12</v>
      </c>
      <c r="E19" s="1">
        <v>12</v>
      </c>
      <c r="F19" s="1">
        <v>0</v>
      </c>
      <c r="G19" s="1">
        <v>0</v>
      </c>
      <c r="H19" s="1">
        <v>0</v>
      </c>
      <c r="I19" s="1">
        <v>0</v>
      </c>
      <c r="J19" s="15">
        <f t="shared" ref="J19" si="11">D19+F19+H19</f>
        <v>12</v>
      </c>
      <c r="K19" s="16">
        <f t="shared" ref="K19" si="12">E19+G19+I19</f>
        <v>12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" si="13">M19+O19+Q19</f>
        <v>0</v>
      </c>
      <c r="T19" s="3">
        <f t="shared" ref="T19" si="14">R19/B19*100</f>
        <v>0</v>
      </c>
      <c r="U19" s="7">
        <f t="shared" ref="U19" si="15">S19/C19*100</f>
        <v>0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16">L20+N20+P20</f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16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16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21.6" x14ac:dyDescent="0.3">
      <c r="A23" s="21" t="s">
        <v>31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"/>
        <v>0</v>
      </c>
      <c r="K23" s="16">
        <f t="shared" si="1"/>
        <v>0</v>
      </c>
      <c r="L23" s="28">
        <v>0</v>
      </c>
      <c r="M23" s="28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16"/>
        <v>0</v>
      </c>
      <c r="S23" s="16">
        <f t="shared" si="8"/>
        <v>0</v>
      </c>
      <c r="T23" s="3" t="e">
        <f t="shared" ref="T23:U32" si="17">R23/B23*100</f>
        <v>#DIV/0!</v>
      </c>
      <c r="U23" s="7" t="e">
        <f t="shared" si="17"/>
        <v>#DIV/0!</v>
      </c>
    </row>
    <row r="24" spans="1:21" ht="30.6" x14ac:dyDescent="0.3">
      <c r="A24" s="20" t="s">
        <v>62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8">D24+F24+H24</f>
        <v>0</v>
      </c>
      <c r="K24" s="16">
        <f t="shared" si="18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16"/>
        <v>0</v>
      </c>
      <c r="S24" s="16">
        <f t="shared" si="16"/>
        <v>0</v>
      </c>
      <c r="T24" s="3" t="e">
        <f t="shared" si="17"/>
        <v>#DIV/0!</v>
      </c>
      <c r="U24" s="7" t="e">
        <f t="shared" si="17"/>
        <v>#DIV/0!</v>
      </c>
    </row>
    <row r="25" spans="1:21" ht="30.6" x14ac:dyDescent="0.3">
      <c r="A25" s="20" t="s">
        <v>63</v>
      </c>
      <c r="B25" s="18">
        <f t="shared" ref="B25" si="19">J25+R25</f>
        <v>0</v>
      </c>
      <c r="C25" s="16">
        <f t="shared" ref="C25" si="20">K25+S25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ref="J25" si="21">D25+F25+H25</f>
        <v>0</v>
      </c>
      <c r="K25" s="16">
        <f t="shared" ref="K25" si="22">E25+G25+I25</f>
        <v>0</v>
      </c>
      <c r="L25" s="28">
        <v>0</v>
      </c>
      <c r="M25" s="28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ref="R25" si="23">L25+N25+P25</f>
        <v>0</v>
      </c>
      <c r="S25" s="16">
        <f t="shared" ref="S25" si="24">M25+O25+Q25</f>
        <v>0</v>
      </c>
      <c r="T25" s="3" t="e">
        <f t="shared" ref="T25" si="25">R25/B25*100</f>
        <v>#DIV/0!</v>
      </c>
      <c r="U25" s="7" t="e">
        <f t="shared" ref="U25" si="26">S25/C25*100</f>
        <v>#DIV/0!</v>
      </c>
    </row>
    <row r="26" spans="1:21" ht="31.8" x14ac:dyDescent="0.3">
      <c r="A26" s="21" t="s">
        <v>28</v>
      </c>
      <c r="B26" s="18">
        <f t="shared" si="6"/>
        <v>0</v>
      </c>
      <c r="C26" s="16">
        <f t="shared" si="6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8"/>
        <v>0</v>
      </c>
      <c r="K26" s="16">
        <f t="shared" si="18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16"/>
        <v>0</v>
      </c>
      <c r="S26" s="16">
        <f t="shared" si="16"/>
        <v>0</v>
      </c>
      <c r="T26" s="3" t="e">
        <f t="shared" si="17"/>
        <v>#DIV/0!</v>
      </c>
      <c r="U26" s="7" t="e">
        <f t="shared" si="17"/>
        <v>#DIV/0!</v>
      </c>
    </row>
    <row r="27" spans="1:21" ht="81.75" customHeight="1" x14ac:dyDescent="0.3">
      <c r="A27" s="23" t="s">
        <v>43</v>
      </c>
      <c r="B27" s="15">
        <f t="shared" si="6"/>
        <v>8</v>
      </c>
      <c r="C27" s="35">
        <f>K27+S27</f>
        <v>8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8"/>
        <v>0</v>
      </c>
      <c r="K27" s="16">
        <f t="shared" si="18"/>
        <v>0</v>
      </c>
      <c r="L27" s="1">
        <v>0</v>
      </c>
      <c r="M27" s="1">
        <v>0</v>
      </c>
      <c r="N27" s="1">
        <v>0</v>
      </c>
      <c r="O27" s="1">
        <v>0</v>
      </c>
      <c r="P27" s="1">
        <v>8</v>
      </c>
      <c r="Q27" s="1">
        <v>8</v>
      </c>
      <c r="R27" s="18">
        <f t="shared" si="16"/>
        <v>8</v>
      </c>
      <c r="S27" s="16">
        <f t="shared" si="16"/>
        <v>8</v>
      </c>
      <c r="T27" s="3">
        <f t="shared" si="17"/>
        <v>100</v>
      </c>
      <c r="U27" s="7">
        <f t="shared" si="17"/>
        <v>100</v>
      </c>
    </row>
    <row r="28" spans="1:21" ht="95.25" customHeight="1" x14ac:dyDescent="0.3">
      <c r="A28" s="23" t="s">
        <v>36</v>
      </c>
      <c r="B28" s="18">
        <f t="shared" si="6"/>
        <v>4</v>
      </c>
      <c r="C28" s="16">
        <f t="shared" si="6"/>
        <v>4</v>
      </c>
      <c r="D28" s="1">
        <v>4</v>
      </c>
      <c r="E28" s="1">
        <v>4</v>
      </c>
      <c r="F28" s="1">
        <v>0</v>
      </c>
      <c r="G28" s="1">
        <v>0</v>
      </c>
      <c r="H28" s="1">
        <v>0</v>
      </c>
      <c r="I28" s="1">
        <v>0</v>
      </c>
      <c r="J28" s="15">
        <f t="shared" si="18"/>
        <v>4</v>
      </c>
      <c r="K28" s="16">
        <f t="shared" si="18"/>
        <v>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16"/>
        <v>0</v>
      </c>
      <c r="S28" s="16">
        <f t="shared" si="16"/>
        <v>0</v>
      </c>
      <c r="T28" s="3">
        <f t="shared" si="17"/>
        <v>0</v>
      </c>
      <c r="U28" s="7">
        <f t="shared" si="17"/>
        <v>0</v>
      </c>
    </row>
    <row r="29" spans="1:21" ht="65.25" customHeight="1" x14ac:dyDescent="0.3">
      <c r="A29" s="23" t="s">
        <v>44</v>
      </c>
      <c r="B29" s="29">
        <f t="shared" si="6"/>
        <v>65</v>
      </c>
      <c r="C29" s="25">
        <f>K29+S29</f>
        <v>65</v>
      </c>
      <c r="D29" s="28">
        <v>0</v>
      </c>
      <c r="E29" s="28">
        <v>0</v>
      </c>
      <c r="F29" s="1">
        <v>0</v>
      </c>
      <c r="G29" s="28">
        <v>0</v>
      </c>
      <c r="H29" s="28">
        <v>0</v>
      </c>
      <c r="I29" s="28">
        <v>0</v>
      </c>
      <c r="J29" s="30">
        <f t="shared" si="18"/>
        <v>0</v>
      </c>
      <c r="K29" s="25">
        <f t="shared" si="18"/>
        <v>0</v>
      </c>
      <c r="L29" s="28">
        <v>0</v>
      </c>
      <c r="M29" s="28">
        <v>0</v>
      </c>
      <c r="N29" s="28">
        <v>0</v>
      </c>
      <c r="O29" s="28">
        <v>0</v>
      </c>
      <c r="P29" s="28">
        <v>65</v>
      </c>
      <c r="Q29" s="28">
        <v>65</v>
      </c>
      <c r="R29" s="27">
        <f>L29+N29+P29</f>
        <v>65</v>
      </c>
      <c r="S29" s="25">
        <f t="shared" si="16"/>
        <v>65</v>
      </c>
      <c r="T29" s="26">
        <f t="shared" si="17"/>
        <v>100</v>
      </c>
      <c r="U29" s="31">
        <f t="shared" si="17"/>
        <v>100</v>
      </c>
    </row>
    <row r="30" spans="1:21" ht="95.25" customHeight="1" x14ac:dyDescent="0.3">
      <c r="A30" s="23" t="s">
        <v>37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8"/>
        <v>0</v>
      </c>
      <c r="K30" s="16">
        <f t="shared" si="18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1" si="27">L30+N30+P30</f>
        <v>0</v>
      </c>
      <c r="S30" s="16">
        <f t="shared" si="16"/>
        <v>0</v>
      </c>
      <c r="T30" s="3" t="e">
        <f t="shared" si="17"/>
        <v>#DIV/0!</v>
      </c>
      <c r="U30" s="7" t="e">
        <f t="shared" si="17"/>
        <v>#DIV/0!</v>
      </c>
    </row>
    <row r="31" spans="1:21" ht="81.599999999999994" x14ac:dyDescent="0.3">
      <c r="A31" s="34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8"/>
        <v>0</v>
      </c>
      <c r="K31" s="16">
        <f t="shared" si="18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27"/>
        <v>0</v>
      </c>
      <c r="S31" s="16">
        <f t="shared" si="16"/>
        <v>0</v>
      </c>
      <c r="T31" s="3" t="e">
        <f t="shared" si="17"/>
        <v>#DIV/0!</v>
      </c>
      <c r="U31" s="7" t="e">
        <f t="shared" si="17"/>
        <v>#DIV/0!</v>
      </c>
    </row>
    <row r="32" spans="1:21" ht="214.2" x14ac:dyDescent="0.3">
      <c r="A32" s="24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8"/>
        <v>0</v>
      </c>
      <c r="K32" s="16">
        <f t="shared" si="18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16"/>
        <v>0</v>
      </c>
      <c r="T32" s="3" t="e">
        <f t="shared" si="17"/>
        <v>#DIV/0!</v>
      </c>
      <c r="U32" s="7" t="e">
        <f t="shared" si="17"/>
        <v>#DIV/0!</v>
      </c>
    </row>
    <row r="33" spans="1:21" x14ac:dyDescent="0.3">
      <c r="A33" s="2" t="s">
        <v>8</v>
      </c>
      <c r="B33" s="18">
        <f t="shared" ref="B33:U33" si="28">SUM(B7:B32)</f>
        <v>139</v>
      </c>
      <c r="C33" s="18">
        <f t="shared" si="28"/>
        <v>139</v>
      </c>
      <c r="D33" s="18">
        <f t="shared" si="28"/>
        <v>16</v>
      </c>
      <c r="E33" s="18">
        <f t="shared" si="28"/>
        <v>16</v>
      </c>
      <c r="F33" s="18">
        <f t="shared" si="28"/>
        <v>0</v>
      </c>
      <c r="G33" s="18">
        <f t="shared" si="28"/>
        <v>0</v>
      </c>
      <c r="H33" s="18">
        <f t="shared" si="28"/>
        <v>0</v>
      </c>
      <c r="I33" s="18">
        <f t="shared" si="28"/>
        <v>0</v>
      </c>
      <c r="J33" s="18">
        <f t="shared" si="28"/>
        <v>16</v>
      </c>
      <c r="K33" s="18">
        <f t="shared" si="28"/>
        <v>16</v>
      </c>
      <c r="L33" s="18">
        <f t="shared" si="28"/>
        <v>0</v>
      </c>
      <c r="M33" s="18">
        <f t="shared" si="28"/>
        <v>0</v>
      </c>
      <c r="N33" s="18">
        <f t="shared" si="28"/>
        <v>0</v>
      </c>
      <c r="O33" s="18">
        <f t="shared" si="28"/>
        <v>0</v>
      </c>
      <c r="P33" s="18">
        <f t="shared" si="28"/>
        <v>123</v>
      </c>
      <c r="Q33" s="18">
        <f t="shared" si="28"/>
        <v>123</v>
      </c>
      <c r="R33" s="18">
        <f t="shared" si="28"/>
        <v>123</v>
      </c>
      <c r="S33" s="18">
        <f t="shared" si="28"/>
        <v>123</v>
      </c>
      <c r="T33" s="18" t="e">
        <f t="shared" si="28"/>
        <v>#DIV/0!</v>
      </c>
      <c r="U33" s="18" t="e">
        <f t="shared" si="28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2" zoomScale="73" zoomScaleNormal="73" workbookViewId="0">
      <selection activeCell="D26" sqref="D26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0</v>
      </c>
      <c r="C14" s="36">
        <f t="shared" si="0"/>
        <v>0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9">
        <f>L14+N14+P14</f>
        <v>0</v>
      </c>
      <c r="S14" s="25">
        <f>M14+O14+Q14</f>
        <v>0</v>
      </c>
      <c r="T14" s="32" t="e">
        <f t="shared" si="3"/>
        <v>#DIV/0!</v>
      </c>
      <c r="U14" s="31" t="e">
        <f t="shared" si="3"/>
        <v>#DIV/0!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2" si="6"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3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21.6" x14ac:dyDescent="0.3">
      <c r="A23" s="21" t="s">
        <v>31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"/>
        <v>0</v>
      </c>
      <c r="K23" s="16">
        <f t="shared" si="1"/>
        <v>0</v>
      </c>
      <c r="L23" s="28">
        <v>0</v>
      </c>
      <c r="M23" s="28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8"/>
        <v>0</v>
      </c>
      <c r="T23" s="3" t="e">
        <f t="shared" ref="T23:U32" si="10">R23/B23*100</f>
        <v>#DIV/0!</v>
      </c>
      <c r="U23" s="7" t="e">
        <f t="shared" si="10"/>
        <v>#DIV/0!</v>
      </c>
    </row>
    <row r="24" spans="1:21" ht="30.6" x14ac:dyDescent="0.3">
      <c r="A24" s="20" t="s">
        <v>62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0"/>
        <v>#DIV/0!</v>
      </c>
      <c r="U24" s="7" t="e">
        <f t="shared" si="10"/>
        <v>#DIV/0!</v>
      </c>
    </row>
    <row r="25" spans="1:21" ht="30.6" x14ac:dyDescent="0.3">
      <c r="A25" s="20" t="s">
        <v>63</v>
      </c>
      <c r="B25" s="18">
        <f t="shared" si="6"/>
        <v>0</v>
      </c>
      <c r="C25" s="16">
        <f t="shared" si="6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0</v>
      </c>
      <c r="K25" s="16">
        <f t="shared" si="11"/>
        <v>0</v>
      </c>
      <c r="L25" s="28">
        <v>0</v>
      </c>
      <c r="M25" s="28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0"/>
        <v>#DIV/0!</v>
      </c>
      <c r="U25" s="7" t="e">
        <f t="shared" si="10"/>
        <v>#DIV/0!</v>
      </c>
    </row>
    <row r="26" spans="1:21" ht="31.8" x14ac:dyDescent="0.3">
      <c r="A26" s="21" t="s">
        <v>28</v>
      </c>
      <c r="B26" s="18">
        <f t="shared" si="6"/>
        <v>0</v>
      </c>
      <c r="C26" s="16">
        <f t="shared" si="6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0</v>
      </c>
      <c r="K26" s="16">
        <f t="shared" si="11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 t="e">
        <f t="shared" si="10"/>
        <v>#DIV/0!</v>
      </c>
      <c r="U26" s="7" t="e">
        <f t="shared" si="10"/>
        <v>#DIV/0!</v>
      </c>
    </row>
    <row r="27" spans="1:21" ht="81.75" customHeight="1" x14ac:dyDescent="0.3">
      <c r="A27" s="23" t="s">
        <v>43</v>
      </c>
      <c r="B27" s="15">
        <f t="shared" si="6"/>
        <v>0</v>
      </c>
      <c r="C27" s="35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0</v>
      </c>
      <c r="K27" s="16">
        <f t="shared" si="11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0"/>
        <v>#DIV/0!</v>
      </c>
      <c r="U27" s="7" t="e">
        <f t="shared" si="10"/>
        <v>#DIV/0!</v>
      </c>
    </row>
    <row r="28" spans="1:21" ht="95.25" customHeight="1" x14ac:dyDescent="0.3">
      <c r="A28" s="23" t="s">
        <v>36</v>
      </c>
      <c r="B28" s="18">
        <f t="shared" si="6"/>
        <v>0</v>
      </c>
      <c r="C28" s="16">
        <f t="shared" si="6"/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11"/>
        <v>0</v>
      </c>
      <c r="K28" s="16">
        <f t="shared" si="11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9"/>
        <v>0</v>
      </c>
      <c r="S28" s="16">
        <f t="shared" si="9"/>
        <v>0</v>
      </c>
      <c r="T28" s="3" t="e">
        <f t="shared" si="10"/>
        <v>#DIV/0!</v>
      </c>
      <c r="U28" s="7" t="e">
        <f t="shared" si="10"/>
        <v>#DIV/0!</v>
      </c>
    </row>
    <row r="29" spans="1:21" ht="65.25" customHeight="1" x14ac:dyDescent="0.3">
      <c r="A29" s="23" t="s">
        <v>44</v>
      </c>
      <c r="B29" s="29">
        <f t="shared" si="6"/>
        <v>0</v>
      </c>
      <c r="C29" s="25">
        <f>K29+S29</f>
        <v>0</v>
      </c>
      <c r="D29" s="28">
        <v>0</v>
      </c>
      <c r="E29" s="28">
        <v>0</v>
      </c>
      <c r="F29" s="1">
        <v>0</v>
      </c>
      <c r="G29" s="28">
        <v>0</v>
      </c>
      <c r="H29" s="28">
        <v>0</v>
      </c>
      <c r="I29" s="28">
        <v>0</v>
      </c>
      <c r="J29" s="30">
        <f t="shared" si="11"/>
        <v>0</v>
      </c>
      <c r="K29" s="25">
        <f t="shared" si="11"/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7">
        <f>L29+N29+P29</f>
        <v>0</v>
      </c>
      <c r="S29" s="25">
        <f t="shared" si="9"/>
        <v>0</v>
      </c>
      <c r="T29" s="26" t="e">
        <f t="shared" si="10"/>
        <v>#DIV/0!</v>
      </c>
      <c r="U29" s="31" t="e">
        <f t="shared" si="10"/>
        <v>#DIV/0!</v>
      </c>
    </row>
    <row r="30" spans="1:21" ht="95.25" customHeight="1" x14ac:dyDescent="0.3">
      <c r="A30" s="23" t="s">
        <v>37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1" si="12">L30+N30+P30</f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1.599999999999994" x14ac:dyDescent="0.3">
      <c r="A31" s="34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4.2" x14ac:dyDescent="0.3">
      <c r="A32" s="24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 t="shared" ref="B33:U33" si="13">SUM(B7:B32)</f>
        <v>0</v>
      </c>
      <c r="C33" s="18">
        <f t="shared" si="13"/>
        <v>0</v>
      </c>
      <c r="D33" s="18">
        <f t="shared" si="13"/>
        <v>0</v>
      </c>
      <c r="E33" s="18">
        <f t="shared" si="13"/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0</v>
      </c>
      <c r="Q33" s="18">
        <f t="shared" si="13"/>
        <v>0</v>
      </c>
      <c r="R33" s="18">
        <f t="shared" si="13"/>
        <v>0</v>
      </c>
      <c r="S33" s="18">
        <f t="shared" si="13"/>
        <v>0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9" zoomScale="73" zoomScaleNormal="73" workbookViewId="0">
      <selection activeCell="O30" sqref="O30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81</v>
      </c>
      <c r="C7" s="16">
        <f>K7+Q7</f>
        <v>81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81</v>
      </c>
      <c r="Q7" s="1">
        <v>81</v>
      </c>
      <c r="R7" s="18">
        <f t="shared" ref="R7:S8" si="2">L7+N7+P7</f>
        <v>81</v>
      </c>
      <c r="S7" s="16">
        <f t="shared" si="2"/>
        <v>81</v>
      </c>
      <c r="T7" s="3">
        <f t="shared" ref="T7:U22" si="3">R7/B7*100</f>
        <v>100</v>
      </c>
      <c r="U7" s="7">
        <f t="shared" si="3"/>
        <v>100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164</v>
      </c>
      <c r="C14" s="36">
        <f t="shared" si="0"/>
        <v>164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164</v>
      </c>
      <c r="Q14" s="28">
        <v>164</v>
      </c>
      <c r="R14" s="29">
        <f>L14+N14+P14</f>
        <v>164</v>
      </c>
      <c r="S14" s="25">
        <f>M14+O14+Q14</f>
        <v>164</v>
      </c>
      <c r="T14" s="32">
        <f t="shared" si="3"/>
        <v>100</v>
      </c>
      <c r="U14" s="31">
        <f t="shared" si="3"/>
        <v>100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2" si="6"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3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2" si="9">L20+N20+P20</f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21.6" x14ac:dyDescent="0.3">
      <c r="A23" s="21" t="s">
        <v>31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"/>
        <v>0</v>
      </c>
      <c r="K23" s="16">
        <f t="shared" si="1"/>
        <v>0</v>
      </c>
      <c r="L23" s="28">
        <v>0</v>
      </c>
      <c r="M23" s="28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8"/>
        <v>0</v>
      </c>
      <c r="T23" s="3" t="e">
        <f t="shared" ref="T23:U32" si="10">R23/B23*100</f>
        <v>#DIV/0!</v>
      </c>
      <c r="U23" s="7" t="e">
        <f t="shared" si="10"/>
        <v>#DIV/0!</v>
      </c>
    </row>
    <row r="24" spans="1:21" ht="30.6" x14ac:dyDescent="0.3">
      <c r="A24" s="20" t="s">
        <v>62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K32" si="11">D24+F24+H24</f>
        <v>0</v>
      </c>
      <c r="K24" s="16">
        <f t="shared" si="11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0"/>
        <v>#DIV/0!</v>
      </c>
      <c r="U24" s="7" t="e">
        <f t="shared" si="10"/>
        <v>#DIV/0!</v>
      </c>
    </row>
    <row r="25" spans="1:21" ht="30.6" x14ac:dyDescent="0.3">
      <c r="A25" s="20" t="s">
        <v>63</v>
      </c>
      <c r="B25" s="18">
        <f t="shared" si="6"/>
        <v>0</v>
      </c>
      <c r="C25" s="16">
        <f t="shared" si="6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1"/>
        <v>0</v>
      </c>
      <c r="K25" s="16">
        <f t="shared" si="11"/>
        <v>0</v>
      </c>
      <c r="L25" s="28">
        <v>0</v>
      </c>
      <c r="M25" s="28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0"/>
        <v>#DIV/0!</v>
      </c>
      <c r="U25" s="7" t="e">
        <f t="shared" si="10"/>
        <v>#DIV/0!</v>
      </c>
    </row>
    <row r="26" spans="1:21" ht="31.8" x14ac:dyDescent="0.3">
      <c r="A26" s="21" t="s">
        <v>28</v>
      </c>
      <c r="B26" s="18">
        <f t="shared" si="6"/>
        <v>28</v>
      </c>
      <c r="C26" s="16">
        <f t="shared" si="6"/>
        <v>28</v>
      </c>
      <c r="D26" s="1">
        <v>28</v>
      </c>
      <c r="E26" s="1">
        <v>28</v>
      </c>
      <c r="F26" s="1">
        <v>0</v>
      </c>
      <c r="G26" s="1">
        <v>0</v>
      </c>
      <c r="H26" s="1">
        <v>0</v>
      </c>
      <c r="I26" s="1">
        <v>0</v>
      </c>
      <c r="J26" s="15">
        <f t="shared" si="11"/>
        <v>28</v>
      </c>
      <c r="K26" s="16">
        <f t="shared" si="11"/>
        <v>28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>
        <f t="shared" si="10"/>
        <v>0</v>
      </c>
      <c r="U26" s="7">
        <f t="shared" si="10"/>
        <v>0</v>
      </c>
    </row>
    <row r="27" spans="1:21" ht="81.75" customHeight="1" x14ac:dyDescent="0.3">
      <c r="A27" s="23" t="s">
        <v>43</v>
      </c>
      <c r="B27" s="15">
        <f t="shared" si="6"/>
        <v>10</v>
      </c>
      <c r="C27" s="35">
        <f>K27+S27</f>
        <v>10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1"/>
        <v>0</v>
      </c>
      <c r="K27" s="16">
        <f t="shared" si="11"/>
        <v>0</v>
      </c>
      <c r="L27" s="1">
        <v>0</v>
      </c>
      <c r="M27" s="1">
        <v>0</v>
      </c>
      <c r="N27" s="1">
        <v>0</v>
      </c>
      <c r="O27" s="1">
        <v>0</v>
      </c>
      <c r="P27" s="1">
        <v>10</v>
      </c>
      <c r="Q27" s="1">
        <v>10</v>
      </c>
      <c r="R27" s="18">
        <f t="shared" si="9"/>
        <v>10</v>
      </c>
      <c r="S27" s="16">
        <f t="shared" si="9"/>
        <v>10</v>
      </c>
      <c r="T27" s="3">
        <f t="shared" si="10"/>
        <v>100</v>
      </c>
      <c r="U27" s="7">
        <f t="shared" si="10"/>
        <v>100</v>
      </c>
    </row>
    <row r="28" spans="1:21" ht="95.25" customHeight="1" x14ac:dyDescent="0.3">
      <c r="A28" s="23" t="s">
        <v>36</v>
      </c>
      <c r="B28" s="18">
        <f t="shared" si="6"/>
        <v>0</v>
      </c>
      <c r="C28" s="16">
        <f t="shared" si="6"/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11"/>
        <v>0</v>
      </c>
      <c r="K28" s="16">
        <f t="shared" si="11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9"/>
        <v>0</v>
      </c>
      <c r="S28" s="16">
        <f t="shared" si="9"/>
        <v>0</v>
      </c>
      <c r="T28" s="3" t="e">
        <f t="shared" si="10"/>
        <v>#DIV/0!</v>
      </c>
      <c r="U28" s="7" t="e">
        <f t="shared" si="10"/>
        <v>#DIV/0!</v>
      </c>
    </row>
    <row r="29" spans="1:21" ht="65.25" customHeight="1" x14ac:dyDescent="0.3">
      <c r="A29" s="23" t="s">
        <v>44</v>
      </c>
      <c r="B29" s="29">
        <f t="shared" si="6"/>
        <v>92</v>
      </c>
      <c r="C29" s="25">
        <f>K29+S29</f>
        <v>92</v>
      </c>
      <c r="D29" s="28">
        <v>0</v>
      </c>
      <c r="E29" s="28">
        <v>0</v>
      </c>
      <c r="F29" s="1">
        <v>0</v>
      </c>
      <c r="G29" s="28">
        <v>0</v>
      </c>
      <c r="H29" s="28">
        <v>0</v>
      </c>
      <c r="I29" s="28">
        <v>0</v>
      </c>
      <c r="J29" s="30">
        <f t="shared" si="11"/>
        <v>0</v>
      </c>
      <c r="K29" s="25">
        <f t="shared" si="11"/>
        <v>0</v>
      </c>
      <c r="L29" s="28">
        <v>0</v>
      </c>
      <c r="M29" s="28">
        <v>0</v>
      </c>
      <c r="N29" s="28">
        <v>0</v>
      </c>
      <c r="O29" s="28">
        <v>0</v>
      </c>
      <c r="P29" s="28">
        <v>92</v>
      </c>
      <c r="Q29" s="28">
        <v>92</v>
      </c>
      <c r="R29" s="27">
        <f>L29+N29+P29</f>
        <v>92</v>
      </c>
      <c r="S29" s="25">
        <f t="shared" si="9"/>
        <v>92</v>
      </c>
      <c r="T29" s="26">
        <f t="shared" si="10"/>
        <v>100</v>
      </c>
      <c r="U29" s="31">
        <f t="shared" si="10"/>
        <v>100</v>
      </c>
    </row>
    <row r="30" spans="1:21" ht="95.25" customHeight="1" x14ac:dyDescent="0.3">
      <c r="A30" s="23" t="s">
        <v>37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1"/>
        <v>0</v>
      </c>
      <c r="K30" s="16">
        <f t="shared" si="11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1" si="12">L30+N30+P30</f>
        <v>0</v>
      </c>
      <c r="S30" s="16">
        <f t="shared" si="9"/>
        <v>0</v>
      </c>
      <c r="T30" s="3" t="e">
        <f t="shared" si="10"/>
        <v>#DIV/0!</v>
      </c>
      <c r="U30" s="7" t="e">
        <f t="shared" si="10"/>
        <v>#DIV/0!</v>
      </c>
    </row>
    <row r="31" spans="1:21" ht="81.599999999999994" x14ac:dyDescent="0.3">
      <c r="A31" s="34" t="s">
        <v>50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1"/>
        <v>0</v>
      </c>
      <c r="K31" s="16">
        <f t="shared" si="11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2"/>
        <v>0</v>
      </c>
      <c r="S31" s="16">
        <f t="shared" si="9"/>
        <v>0</v>
      </c>
      <c r="T31" s="3" t="e">
        <f t="shared" si="10"/>
        <v>#DIV/0!</v>
      </c>
      <c r="U31" s="7" t="e">
        <f t="shared" si="10"/>
        <v>#DIV/0!</v>
      </c>
    </row>
    <row r="32" spans="1:21" ht="214.2" x14ac:dyDescent="0.3">
      <c r="A32" s="24" t="s">
        <v>51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1"/>
        <v>0</v>
      </c>
      <c r="K32" s="16">
        <f t="shared" si="11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9"/>
        <v>0</v>
      </c>
      <c r="S32" s="16">
        <f t="shared" si="9"/>
        <v>0</v>
      </c>
      <c r="T32" s="3" t="e">
        <f t="shared" si="10"/>
        <v>#DIV/0!</v>
      </c>
      <c r="U32" s="7" t="e">
        <f t="shared" si="10"/>
        <v>#DIV/0!</v>
      </c>
    </row>
    <row r="33" spans="1:21" x14ac:dyDescent="0.3">
      <c r="A33" s="2" t="s">
        <v>8</v>
      </c>
      <c r="B33" s="18">
        <f t="shared" ref="B33:U33" si="13">SUM(B7:B32)</f>
        <v>375</v>
      </c>
      <c r="C33" s="18">
        <f t="shared" si="13"/>
        <v>375</v>
      </c>
      <c r="D33" s="18">
        <f t="shared" si="13"/>
        <v>28</v>
      </c>
      <c r="E33" s="18">
        <f t="shared" si="13"/>
        <v>28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28</v>
      </c>
      <c r="K33" s="18">
        <f t="shared" si="13"/>
        <v>28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347</v>
      </c>
      <c r="Q33" s="18">
        <f t="shared" si="13"/>
        <v>347</v>
      </c>
      <c r="R33" s="18">
        <f t="shared" si="13"/>
        <v>347</v>
      </c>
      <c r="S33" s="18">
        <f t="shared" si="13"/>
        <v>347</v>
      </c>
      <c r="T33" s="18" t="e">
        <f t="shared" si="13"/>
        <v>#DIV/0!</v>
      </c>
      <c r="U33" s="18" t="e">
        <f t="shared" si="13"/>
        <v>#DIV/0!</v>
      </c>
    </row>
    <row r="35" spans="1:2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2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9" zoomScale="73" zoomScaleNormal="73" workbookViewId="0">
      <selection activeCell="A36" sqref="A36:N36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" thickBot="1" x14ac:dyDescent="0.35">
      <c r="A2" s="38" t="s">
        <v>7</v>
      </c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22</v>
      </c>
      <c r="U2" s="41" t="s">
        <v>23</v>
      </c>
    </row>
    <row r="3" spans="1:21" ht="15" thickBot="1" x14ac:dyDescent="0.35">
      <c r="A3" s="38"/>
      <c r="B3" s="42" t="s">
        <v>19</v>
      </c>
      <c r="C3" s="43" t="s">
        <v>18</v>
      </c>
      <c r="D3" s="44" t="s">
        <v>12</v>
      </c>
      <c r="E3" s="44"/>
      <c r="F3" s="44"/>
      <c r="G3" s="44"/>
      <c r="H3" s="44"/>
      <c r="I3" s="44"/>
      <c r="J3" s="44"/>
      <c r="K3" s="44"/>
      <c r="L3" s="45" t="s">
        <v>13</v>
      </c>
      <c r="M3" s="45"/>
      <c r="N3" s="45"/>
      <c r="O3" s="45"/>
      <c r="P3" s="45"/>
      <c r="Q3" s="45"/>
      <c r="R3" s="45"/>
      <c r="S3" s="45"/>
      <c r="T3" s="40"/>
      <c r="U3" s="41"/>
    </row>
    <row r="4" spans="1:21" ht="39" customHeight="1" thickBot="1" x14ac:dyDescent="0.35">
      <c r="A4" s="38"/>
      <c r="B4" s="42"/>
      <c r="C4" s="43"/>
      <c r="D4" s="46" t="s">
        <v>9</v>
      </c>
      <c r="E4" s="46"/>
      <c r="F4" s="46" t="s">
        <v>10</v>
      </c>
      <c r="G4" s="46"/>
      <c r="H4" s="46" t="s">
        <v>11</v>
      </c>
      <c r="I4" s="46"/>
      <c r="J4" s="47" t="s">
        <v>15</v>
      </c>
      <c r="K4" s="47"/>
      <c r="L4" s="48" t="s">
        <v>0</v>
      </c>
      <c r="M4" s="48"/>
      <c r="N4" s="48" t="s">
        <v>1</v>
      </c>
      <c r="O4" s="48"/>
      <c r="P4" s="48" t="s">
        <v>2</v>
      </c>
      <c r="Q4" s="48"/>
      <c r="R4" s="47" t="s">
        <v>24</v>
      </c>
      <c r="S4" s="47"/>
      <c r="T4" s="40"/>
      <c r="U4" s="41"/>
    </row>
    <row r="5" spans="1:21" ht="72.599999999999994" thickBot="1" x14ac:dyDescent="0.35">
      <c r="A5" s="38"/>
      <c r="B5" s="42"/>
      <c r="C5" s="43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0"/>
      <c r="U5" s="41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4" t="s">
        <v>40</v>
      </c>
      <c r="B7" s="18">
        <f t="shared" ref="B7:C14" si="0">J7+R7</f>
        <v>330</v>
      </c>
      <c r="C7" s="16">
        <f>K7+Q7</f>
        <v>330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330</v>
      </c>
      <c r="Q7" s="1">
        <v>330</v>
      </c>
      <c r="R7" s="18">
        <f t="shared" ref="R7:S8" si="2">L7+N7+P7</f>
        <v>330</v>
      </c>
      <c r="S7" s="16">
        <f t="shared" si="2"/>
        <v>330</v>
      </c>
      <c r="T7" s="3">
        <f t="shared" ref="T7:U22" si="3">R7/B7*100</f>
        <v>100</v>
      </c>
      <c r="U7" s="7">
        <f t="shared" si="3"/>
        <v>100</v>
      </c>
    </row>
    <row r="8" spans="1:21" ht="21.6" x14ac:dyDescent="0.3">
      <c r="A8" s="22" t="s">
        <v>56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3" t="s">
        <v>57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83.25" customHeight="1" x14ac:dyDescent="0.3">
      <c r="A10" s="23" t="s">
        <v>58</v>
      </c>
      <c r="B10" s="18">
        <f>J10+R10</f>
        <v>0</v>
      </c>
      <c r="C10" s="16">
        <f>K10+S220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20" t="s">
        <v>59</v>
      </c>
      <c r="B11" s="18">
        <f>J11+R11</f>
        <v>43</v>
      </c>
      <c r="C11" s="16">
        <f>K11+S11</f>
        <v>43</v>
      </c>
      <c r="D11" s="1">
        <v>43</v>
      </c>
      <c r="E11" s="1">
        <v>43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43</v>
      </c>
      <c r="K11" s="16">
        <f t="shared" si="1"/>
        <v>43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>
        <f t="shared" si="3"/>
        <v>0</v>
      </c>
      <c r="U11" s="7">
        <f t="shared" si="3"/>
        <v>0</v>
      </c>
    </row>
    <row r="12" spans="1:21" ht="30.6" x14ac:dyDescent="0.3">
      <c r="A12" s="20" t="s">
        <v>49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20" t="s">
        <v>60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1.4" thickBot="1" x14ac:dyDescent="0.35">
      <c r="A14" s="19" t="s">
        <v>25</v>
      </c>
      <c r="B14" s="30">
        <f t="shared" si="0"/>
        <v>64</v>
      </c>
      <c r="C14" s="36">
        <f t="shared" si="0"/>
        <v>64</v>
      </c>
      <c r="D14" s="28">
        <v>0</v>
      </c>
      <c r="E14" s="28">
        <v>0</v>
      </c>
      <c r="F14" s="1">
        <v>0</v>
      </c>
      <c r="G14" s="28">
        <v>0</v>
      </c>
      <c r="H14" s="28">
        <v>0</v>
      </c>
      <c r="I14" s="28">
        <v>0</v>
      </c>
      <c r="J14" s="30">
        <f t="shared" si="1"/>
        <v>0</v>
      </c>
      <c r="K14" s="25">
        <f t="shared" si="1"/>
        <v>0</v>
      </c>
      <c r="L14" s="28">
        <v>0</v>
      </c>
      <c r="M14" s="28">
        <v>0</v>
      </c>
      <c r="N14" s="28">
        <v>0</v>
      </c>
      <c r="O14" s="28">
        <v>0</v>
      </c>
      <c r="P14" s="28">
        <v>64</v>
      </c>
      <c r="Q14" s="28">
        <v>64</v>
      </c>
      <c r="R14" s="29">
        <f>L14+N14+P14</f>
        <v>64</v>
      </c>
      <c r="S14" s="25">
        <f>M14+O14+Q14</f>
        <v>64</v>
      </c>
      <c r="T14" s="32">
        <f t="shared" si="3"/>
        <v>100</v>
      </c>
      <c r="U14" s="31">
        <f t="shared" si="3"/>
        <v>100</v>
      </c>
    </row>
    <row r="15" spans="1:21" ht="40.799999999999997" x14ac:dyDescent="0.3">
      <c r="A15" s="20" t="s">
        <v>64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90.75" customHeight="1" x14ac:dyDescent="0.3">
      <c r="A16" s="23" t="s">
        <v>45</v>
      </c>
      <c r="B16" s="18">
        <f t="shared" ref="B16:C31" si="6"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72.599999999999994" x14ac:dyDescent="0.3">
      <c r="A17" s="21" t="s">
        <v>65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ref="R17" si="7">L17+N17+P17</f>
        <v>0</v>
      </c>
      <c r="S17" s="16">
        <f>M17+O17+Q17</f>
        <v>0</v>
      </c>
      <c r="T17" s="3" t="e">
        <f t="shared" si="3"/>
        <v>#DIV/0!</v>
      </c>
      <c r="U17" s="7" t="e">
        <f t="shared" si="3"/>
        <v>#DIV/0!</v>
      </c>
    </row>
    <row r="18" spans="1:21" ht="42" x14ac:dyDescent="0.3">
      <c r="A18" s="21" t="s">
        <v>29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ref="S18:S22" si="8">M18+O18+Q18</f>
        <v>0</v>
      </c>
      <c r="T18" s="3" t="e">
        <f t="shared" si="3"/>
        <v>#DIV/0!</v>
      </c>
      <c r="U18" s="7" t="e">
        <f t="shared" si="3"/>
        <v>#DIV/0!</v>
      </c>
    </row>
    <row r="19" spans="1:21" ht="42" x14ac:dyDescent="0.3">
      <c r="A19" s="21" t="s">
        <v>61</v>
      </c>
      <c r="B19" s="18">
        <f t="shared" si="6"/>
        <v>2</v>
      </c>
      <c r="C19" s="16">
        <f t="shared" si="6"/>
        <v>2</v>
      </c>
      <c r="D19" s="1">
        <v>2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2</v>
      </c>
      <c r="K19" s="16">
        <f t="shared" si="1"/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si="8"/>
        <v>0</v>
      </c>
      <c r="T19" s="3">
        <f t="shared" si="3"/>
        <v>0</v>
      </c>
      <c r="U19" s="7">
        <f t="shared" si="3"/>
        <v>0</v>
      </c>
    </row>
    <row r="20" spans="1:21" ht="62.4" x14ac:dyDescent="0.3">
      <c r="A20" s="22" t="s">
        <v>33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1" si="9">L20+N20+P20</f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66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52.2" x14ac:dyDescent="0.3">
      <c r="A22" s="22" t="s">
        <v>34</v>
      </c>
      <c r="B22" s="18">
        <f t="shared" si="6"/>
        <v>0</v>
      </c>
      <c r="C22" s="16">
        <f t="shared" si="6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8"/>
        <v>0</v>
      </c>
      <c r="T22" s="3" t="e">
        <f t="shared" si="3"/>
        <v>#DIV/0!</v>
      </c>
      <c r="U22" s="7" t="e">
        <f t="shared" si="3"/>
        <v>#DIV/0!</v>
      </c>
    </row>
    <row r="23" spans="1:21" ht="30.6" x14ac:dyDescent="0.3">
      <c r="A23" s="20" t="s">
        <v>62</v>
      </c>
      <c r="B23" s="18">
        <f t="shared" si="6"/>
        <v>10</v>
      </c>
      <c r="C23" s="16">
        <f t="shared" si="6"/>
        <v>10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1" si="10">D23+F23+H23</f>
        <v>0</v>
      </c>
      <c r="K23" s="16">
        <f t="shared" si="10"/>
        <v>0</v>
      </c>
      <c r="L23" s="28">
        <v>10</v>
      </c>
      <c r="M23" s="28">
        <v>10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10</v>
      </c>
      <c r="S23" s="16">
        <f t="shared" si="9"/>
        <v>10</v>
      </c>
      <c r="T23" s="3">
        <f t="shared" ref="T23:U31" si="11">R23/B23*100</f>
        <v>100</v>
      </c>
      <c r="U23" s="7">
        <f t="shared" si="11"/>
        <v>100</v>
      </c>
    </row>
    <row r="24" spans="1:21" ht="30.6" x14ac:dyDescent="0.3">
      <c r="A24" s="20" t="s">
        <v>63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28">
        <v>0</v>
      </c>
      <c r="M24" s="28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31.8" x14ac:dyDescent="0.3">
      <c r="A25" s="21" t="s">
        <v>28</v>
      </c>
      <c r="B25" s="18">
        <f t="shared" si="6"/>
        <v>69</v>
      </c>
      <c r="C25" s="16">
        <f t="shared" si="6"/>
        <v>69</v>
      </c>
      <c r="D25" s="1">
        <v>69</v>
      </c>
      <c r="E25" s="1">
        <v>69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69</v>
      </c>
      <c r="K25" s="16">
        <f t="shared" si="10"/>
        <v>69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>
        <f t="shared" si="11"/>
        <v>0</v>
      </c>
      <c r="U25" s="7">
        <f t="shared" si="11"/>
        <v>0</v>
      </c>
    </row>
    <row r="26" spans="1:21" ht="81.75" customHeight="1" x14ac:dyDescent="0.3">
      <c r="A26" s="23" t="s">
        <v>43</v>
      </c>
      <c r="B26" s="15">
        <f t="shared" si="6"/>
        <v>0</v>
      </c>
      <c r="C26" s="35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10"/>
        <v>0</v>
      </c>
      <c r="K26" s="16">
        <f t="shared" si="10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9"/>
        <v>0</v>
      </c>
      <c r="S26" s="16">
        <f t="shared" si="9"/>
        <v>0</v>
      </c>
      <c r="T26" s="3" t="e">
        <f t="shared" si="11"/>
        <v>#DIV/0!</v>
      </c>
      <c r="U26" s="7" t="e">
        <f t="shared" si="11"/>
        <v>#DIV/0!</v>
      </c>
    </row>
    <row r="27" spans="1:21" ht="95.25" customHeight="1" x14ac:dyDescent="0.3">
      <c r="A27" s="23" t="s">
        <v>36</v>
      </c>
      <c r="B27" s="18">
        <f t="shared" si="6"/>
        <v>0</v>
      </c>
      <c r="C27" s="16">
        <f t="shared" si="6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10"/>
        <v>0</v>
      </c>
      <c r="K27" s="16">
        <f t="shared" si="10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9"/>
        <v>0</v>
      </c>
      <c r="S27" s="16">
        <f t="shared" si="9"/>
        <v>0</v>
      </c>
      <c r="T27" s="3" t="e">
        <f t="shared" si="11"/>
        <v>#DIV/0!</v>
      </c>
      <c r="U27" s="7" t="e">
        <f t="shared" si="11"/>
        <v>#DIV/0!</v>
      </c>
    </row>
    <row r="28" spans="1:21" ht="65.25" customHeight="1" x14ac:dyDescent="0.3">
      <c r="A28" s="23" t="s">
        <v>44</v>
      </c>
      <c r="B28" s="29">
        <f t="shared" si="6"/>
        <v>90</v>
      </c>
      <c r="C28" s="25">
        <f>K28+S28</f>
        <v>90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10"/>
        <v>0</v>
      </c>
      <c r="K28" s="25">
        <f t="shared" si="10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90</v>
      </c>
      <c r="Q28" s="28">
        <v>90</v>
      </c>
      <c r="R28" s="27">
        <f>L28+N28+P28</f>
        <v>90</v>
      </c>
      <c r="S28" s="25">
        <f t="shared" si="9"/>
        <v>90</v>
      </c>
      <c r="T28" s="26">
        <f t="shared" si="11"/>
        <v>100</v>
      </c>
      <c r="U28" s="31">
        <f t="shared" si="11"/>
        <v>100</v>
      </c>
    </row>
    <row r="29" spans="1:21" ht="95.25" customHeight="1" x14ac:dyDescent="0.3">
      <c r="A29" s="23" t="s">
        <v>37</v>
      </c>
      <c r="B29" s="18">
        <f t="shared" si="6"/>
        <v>0</v>
      </c>
      <c r="C29" s="16">
        <f t="shared" si="6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10"/>
        <v>0</v>
      </c>
      <c r="K29" s="16">
        <f t="shared" si="10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:R30" si="12">L29+N29+P29</f>
        <v>0</v>
      </c>
      <c r="S29" s="16">
        <f t="shared" si="9"/>
        <v>0</v>
      </c>
      <c r="T29" s="3" t="e">
        <f t="shared" si="11"/>
        <v>#DIV/0!</v>
      </c>
      <c r="U29" s="7" t="e">
        <f t="shared" si="11"/>
        <v>#DIV/0!</v>
      </c>
    </row>
    <row r="30" spans="1:21" ht="81.599999999999994" x14ac:dyDescent="0.3">
      <c r="A30" s="34" t="s">
        <v>50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214.2" x14ac:dyDescent="0.3">
      <c r="A31" s="24" t="s">
        <v>51</v>
      </c>
      <c r="B31" s="18">
        <f t="shared" si="6"/>
        <v>0</v>
      </c>
      <c r="C31" s="16">
        <f t="shared" si="6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0</v>
      </c>
      <c r="K31" s="16">
        <f t="shared" si="10"/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9"/>
        <v>0</v>
      </c>
      <c r="S31" s="16">
        <f t="shared" si="9"/>
        <v>0</v>
      </c>
      <c r="T31" s="3" t="e">
        <f t="shared" si="11"/>
        <v>#DIV/0!</v>
      </c>
      <c r="U31" s="7" t="e">
        <f t="shared" si="11"/>
        <v>#DIV/0!</v>
      </c>
    </row>
    <row r="32" spans="1:21" x14ac:dyDescent="0.3">
      <c r="A32" s="2" t="s">
        <v>8</v>
      </c>
      <c r="B32" s="18">
        <f t="shared" ref="B32:U32" si="13">SUM(B7:B31)</f>
        <v>608</v>
      </c>
      <c r="C32" s="18">
        <f t="shared" si="13"/>
        <v>608</v>
      </c>
      <c r="D32" s="18">
        <f t="shared" si="13"/>
        <v>114</v>
      </c>
      <c r="E32" s="18">
        <f t="shared" si="13"/>
        <v>114</v>
      </c>
      <c r="F32" s="18">
        <f t="shared" si="13"/>
        <v>0</v>
      </c>
      <c r="G32" s="18">
        <f t="shared" si="13"/>
        <v>0</v>
      </c>
      <c r="H32" s="18">
        <f t="shared" si="13"/>
        <v>0</v>
      </c>
      <c r="I32" s="18">
        <f t="shared" si="13"/>
        <v>0</v>
      </c>
      <c r="J32" s="18">
        <f t="shared" si="13"/>
        <v>114</v>
      </c>
      <c r="K32" s="18">
        <f t="shared" si="13"/>
        <v>114</v>
      </c>
      <c r="L32" s="18">
        <f t="shared" si="13"/>
        <v>10</v>
      </c>
      <c r="M32" s="18">
        <f t="shared" si="13"/>
        <v>10</v>
      </c>
      <c r="N32" s="18">
        <f t="shared" si="13"/>
        <v>0</v>
      </c>
      <c r="O32" s="18">
        <f t="shared" si="13"/>
        <v>0</v>
      </c>
      <c r="P32" s="18">
        <f t="shared" si="13"/>
        <v>484</v>
      </c>
      <c r="Q32" s="18">
        <f t="shared" si="13"/>
        <v>484</v>
      </c>
      <c r="R32" s="18">
        <f t="shared" si="13"/>
        <v>494</v>
      </c>
      <c r="S32" s="18">
        <f t="shared" si="13"/>
        <v>494</v>
      </c>
      <c r="T32" s="18" t="e">
        <f t="shared" si="13"/>
        <v>#DIV/0!</v>
      </c>
      <c r="U32" s="18" t="e">
        <f t="shared" si="13"/>
        <v>#DIV/0!</v>
      </c>
    </row>
    <row r="34" spans="1:14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4:N34"/>
    <mergeCell ref="A35:N35"/>
    <mergeCell ref="A36:N36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</vt:lpstr>
      <vt:lpstr>февраль</vt:lpstr>
      <vt:lpstr>март</vt:lpstr>
      <vt:lpstr>1 кв.2022</vt:lpstr>
      <vt:lpstr>апрель</vt:lpstr>
      <vt:lpstr>май 2022</vt:lpstr>
      <vt:lpstr>июнь 2022</vt:lpstr>
      <vt:lpstr>июль 2022</vt:lpstr>
      <vt:lpstr>август 2022</vt:lpstr>
      <vt:lpstr>сентябрь 2022 </vt:lpstr>
      <vt:lpstr>9 мес. 2022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Тамара Комарова</cp:lastModifiedBy>
  <cp:lastPrinted>2022-10-12T07:49:25Z</cp:lastPrinted>
  <dcterms:created xsi:type="dcterms:W3CDTF">2017-03-03T04:33:42Z</dcterms:created>
  <dcterms:modified xsi:type="dcterms:W3CDTF">2022-10-14T07:09:56Z</dcterms:modified>
</cp:coreProperties>
</file>