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1985" activeTab="13"/>
  </bookViews>
  <sheets>
    <sheet name="январь" sheetId="26" r:id="rId1"/>
    <sheet name="февраль" sheetId="27" r:id="rId2"/>
    <sheet name="март" sheetId="28" r:id="rId3"/>
    <sheet name="I квартал" sheetId="48" r:id="rId4"/>
    <sheet name="апрель" sheetId="50" r:id="rId5"/>
    <sheet name="май" sheetId="52" r:id="rId6"/>
    <sheet name="июнь" sheetId="55" r:id="rId7"/>
    <sheet name="II квартал" sheetId="56" r:id="rId8"/>
    <sheet name="I полугодие" sheetId="57" r:id="rId9"/>
    <sheet name="июль" sheetId="58" r:id="rId10"/>
    <sheet name="август" sheetId="59" r:id="rId11"/>
    <sheet name="сентябрь" sheetId="60" r:id="rId12"/>
    <sheet name="III квартал" sheetId="61" r:id="rId13"/>
    <sheet name="9 месяцев" sheetId="62" r:id="rId14"/>
  </sheets>
  <calcPr calcId="145621"/>
</workbook>
</file>

<file path=xl/calcChain.xml><?xml version="1.0" encoding="utf-8"?>
<calcChain xmlns="http://schemas.openxmlformats.org/spreadsheetml/2006/main">
  <c r="P29" i="58" l="1"/>
  <c r="Q29" i="58"/>
  <c r="P29" i="62"/>
  <c r="Q29" i="62"/>
  <c r="D29" i="62"/>
  <c r="E29" i="62"/>
  <c r="P29" i="61"/>
  <c r="Q29" i="61"/>
  <c r="J29" i="61"/>
  <c r="E29" i="61"/>
  <c r="D29" i="61"/>
  <c r="J23" i="61"/>
  <c r="J24" i="61"/>
  <c r="J25" i="61"/>
  <c r="J26" i="61"/>
  <c r="J27" i="61"/>
  <c r="J28" i="61"/>
  <c r="J12" i="61"/>
  <c r="J11" i="61"/>
  <c r="J10" i="61"/>
  <c r="J9" i="61"/>
  <c r="J8" i="61"/>
  <c r="J7" i="61"/>
  <c r="S29" i="62"/>
  <c r="R29" i="62"/>
  <c r="R28" i="62"/>
  <c r="S28" i="62"/>
  <c r="R27" i="62"/>
  <c r="S25" i="62"/>
  <c r="R24" i="62"/>
  <c r="S23" i="62"/>
  <c r="R23" i="62"/>
  <c r="S22" i="62"/>
  <c r="R22" i="62"/>
  <c r="S21" i="62"/>
  <c r="R21" i="62"/>
  <c r="S20" i="62"/>
  <c r="R20" i="62"/>
  <c r="S19" i="62"/>
  <c r="R19" i="62"/>
  <c r="S18" i="62"/>
  <c r="R18" i="62"/>
  <c r="S17" i="62"/>
  <c r="R17" i="62"/>
  <c r="S15" i="62"/>
  <c r="R14" i="62"/>
  <c r="S13" i="62"/>
  <c r="R13" i="62"/>
  <c r="S12" i="62"/>
  <c r="R12" i="62"/>
  <c r="S11" i="62"/>
  <c r="R11" i="62"/>
  <c r="S10" i="62"/>
  <c r="R10" i="62"/>
  <c r="S9" i="62"/>
  <c r="R9" i="62"/>
  <c r="S8" i="62"/>
  <c r="R8" i="62"/>
  <c r="S7" i="62"/>
  <c r="R7" i="62"/>
  <c r="C29" i="62"/>
  <c r="B29" i="62"/>
  <c r="C7" i="62"/>
  <c r="B7" i="62"/>
  <c r="C8" i="62"/>
  <c r="B8" i="62"/>
  <c r="C9" i="62"/>
  <c r="B9" i="62"/>
  <c r="C10" i="62"/>
  <c r="B10" i="62"/>
  <c r="C11" i="62"/>
  <c r="B11" i="62"/>
  <c r="C12" i="62"/>
  <c r="B12" i="62"/>
  <c r="C13" i="62"/>
  <c r="B13" i="62"/>
  <c r="C14" i="62"/>
  <c r="B14" i="62"/>
  <c r="C15" i="62"/>
  <c r="B15" i="62"/>
  <c r="C16" i="62"/>
  <c r="B16" i="62"/>
  <c r="C17" i="62"/>
  <c r="B17" i="62"/>
  <c r="C18" i="62"/>
  <c r="B18" i="62"/>
  <c r="C19" i="62"/>
  <c r="B19" i="62"/>
  <c r="C20" i="62"/>
  <c r="B20" i="62"/>
  <c r="C21" i="62"/>
  <c r="B21" i="62"/>
  <c r="C25" i="62"/>
  <c r="B25" i="62"/>
  <c r="C26" i="62"/>
  <c r="B26" i="62"/>
  <c r="C27" i="62"/>
  <c r="B27" i="62"/>
  <c r="B28" i="62"/>
  <c r="C28" i="62"/>
  <c r="C24" i="62"/>
  <c r="B24" i="62"/>
  <c r="C22" i="62"/>
  <c r="B22" i="62"/>
  <c r="K29" i="62"/>
  <c r="J29" i="62"/>
  <c r="C23" i="62"/>
  <c r="B23" i="62"/>
  <c r="R29" i="61"/>
  <c r="S29" i="61"/>
  <c r="S29" i="60"/>
  <c r="R29" i="60"/>
  <c r="J29" i="60"/>
  <c r="E29" i="60"/>
  <c r="D29" i="60"/>
  <c r="C10" i="60"/>
  <c r="B10" i="60"/>
  <c r="B9" i="60"/>
  <c r="C9" i="60"/>
  <c r="C8" i="60"/>
  <c r="C7" i="60"/>
  <c r="B7" i="60"/>
  <c r="R27" i="60"/>
  <c r="S27" i="60"/>
  <c r="R28" i="60"/>
  <c r="T28" i="60"/>
  <c r="S10" i="60"/>
  <c r="R10" i="60"/>
  <c r="S7" i="60"/>
  <c r="R7" i="60"/>
  <c r="C29" i="59"/>
  <c r="D29" i="59"/>
  <c r="E29" i="59"/>
  <c r="F29" i="59"/>
  <c r="G29" i="59"/>
  <c r="H29" i="59"/>
  <c r="I29" i="59"/>
  <c r="J29" i="59"/>
  <c r="K29" i="59"/>
  <c r="L29" i="59"/>
  <c r="M29" i="59"/>
  <c r="N29" i="59"/>
  <c r="O29" i="59"/>
  <c r="P29" i="59"/>
  <c r="Q29" i="59"/>
  <c r="R29" i="59"/>
  <c r="S29" i="59"/>
  <c r="B29" i="59"/>
  <c r="K21" i="59"/>
  <c r="J21" i="59"/>
  <c r="S8" i="59"/>
  <c r="R8" i="59"/>
  <c r="S7" i="59"/>
  <c r="R7" i="59"/>
  <c r="C29" i="58"/>
  <c r="B29" i="58"/>
  <c r="R29" i="58"/>
  <c r="R27" i="58"/>
  <c r="K29" i="58"/>
  <c r="J7" i="58"/>
  <c r="J29" i="58"/>
  <c r="M29" i="58"/>
  <c r="L29" i="58"/>
  <c r="S29" i="58"/>
  <c r="R7" i="58"/>
  <c r="C7" i="58"/>
  <c r="B7" i="58"/>
  <c r="B8" i="58"/>
  <c r="B9" i="58"/>
  <c r="B10" i="58"/>
  <c r="B11" i="58"/>
  <c r="B12" i="58"/>
  <c r="B13" i="58"/>
  <c r="B14" i="58"/>
  <c r="B15" i="58"/>
  <c r="B20" i="58"/>
  <c r="B23" i="58"/>
  <c r="B27" i="58"/>
  <c r="C23" i="61"/>
  <c r="B23" i="61"/>
  <c r="C27" i="61"/>
  <c r="B27" i="61"/>
  <c r="K12" i="58"/>
  <c r="J12" i="58"/>
  <c r="C27" i="58"/>
  <c r="C27" i="59"/>
  <c r="B27" i="59"/>
  <c r="C27" i="60"/>
  <c r="B27" i="60"/>
  <c r="C23" i="60"/>
  <c r="B23" i="60"/>
  <c r="C23" i="59"/>
  <c r="B23" i="59"/>
  <c r="C23" i="58"/>
  <c r="B21" i="59"/>
  <c r="C21" i="59"/>
  <c r="T29" i="58" l="1"/>
  <c r="O29" i="62" l="1"/>
  <c r="N29" i="62"/>
  <c r="M29" i="62"/>
  <c r="L29" i="62"/>
  <c r="I29" i="62"/>
  <c r="H29" i="62"/>
  <c r="G29" i="62"/>
  <c r="F29" i="62"/>
  <c r="U28" i="62"/>
  <c r="T28" i="62"/>
  <c r="K28" i="62"/>
  <c r="J28" i="62"/>
  <c r="S27" i="62"/>
  <c r="T27" i="62"/>
  <c r="K27" i="62"/>
  <c r="J27" i="62"/>
  <c r="S26" i="62"/>
  <c r="U26" i="62" s="1"/>
  <c r="R26" i="62"/>
  <c r="T26" i="62" s="1"/>
  <c r="K26" i="62"/>
  <c r="J26" i="62"/>
  <c r="U25" i="62"/>
  <c r="R25" i="62"/>
  <c r="T25" i="62" s="1"/>
  <c r="K25" i="62"/>
  <c r="J25" i="62"/>
  <c r="S24" i="62"/>
  <c r="U24" i="62" s="1"/>
  <c r="T24" i="62"/>
  <c r="K24" i="62"/>
  <c r="J24" i="62"/>
  <c r="U23" i="62"/>
  <c r="T23" i="62"/>
  <c r="K23" i="62"/>
  <c r="J23" i="62"/>
  <c r="U22" i="62"/>
  <c r="T22" i="62"/>
  <c r="K22" i="62"/>
  <c r="J22" i="62"/>
  <c r="U21" i="62"/>
  <c r="T21" i="62"/>
  <c r="K21" i="62"/>
  <c r="J21" i="62"/>
  <c r="U20" i="62"/>
  <c r="T20" i="62"/>
  <c r="K20" i="62"/>
  <c r="J20" i="62"/>
  <c r="U19" i="62"/>
  <c r="T19" i="62"/>
  <c r="K19" i="62"/>
  <c r="J19" i="62"/>
  <c r="U18" i="62"/>
  <c r="T18" i="62"/>
  <c r="K18" i="62"/>
  <c r="J18" i="62"/>
  <c r="U17" i="62"/>
  <c r="T17" i="62"/>
  <c r="K17" i="62"/>
  <c r="J17" i="62"/>
  <c r="S16" i="62"/>
  <c r="U16" i="62" s="1"/>
  <c r="R16" i="62"/>
  <c r="T16" i="62" s="1"/>
  <c r="K16" i="62"/>
  <c r="J16" i="62"/>
  <c r="U15" i="62"/>
  <c r="R15" i="62"/>
  <c r="T15" i="62" s="1"/>
  <c r="K15" i="62"/>
  <c r="J15" i="62"/>
  <c r="S14" i="62"/>
  <c r="U14" i="62" s="1"/>
  <c r="T14" i="62"/>
  <c r="K14" i="62"/>
  <c r="J14" i="62"/>
  <c r="U13" i="62"/>
  <c r="T13" i="62"/>
  <c r="K13" i="62"/>
  <c r="J13" i="62"/>
  <c r="K12" i="62"/>
  <c r="J12" i="62"/>
  <c r="U11" i="62"/>
  <c r="K11" i="62"/>
  <c r="J11" i="62"/>
  <c r="K10" i="62"/>
  <c r="J10" i="62"/>
  <c r="K9" i="62"/>
  <c r="J9" i="62"/>
  <c r="U8" i="62"/>
  <c r="T8" i="62"/>
  <c r="K8" i="62"/>
  <c r="J8" i="62"/>
  <c r="K7" i="62"/>
  <c r="J7" i="62"/>
  <c r="O29" i="61"/>
  <c r="N29" i="61"/>
  <c r="M29" i="61"/>
  <c r="L29" i="61"/>
  <c r="I29" i="61"/>
  <c r="H29" i="61"/>
  <c r="G29" i="61"/>
  <c r="F29" i="61"/>
  <c r="S28" i="61"/>
  <c r="U28" i="61" s="1"/>
  <c r="R28" i="61"/>
  <c r="T28" i="61" s="1"/>
  <c r="K28" i="61"/>
  <c r="S27" i="61"/>
  <c r="U27" i="61" s="1"/>
  <c r="R27" i="61"/>
  <c r="T27" i="61" s="1"/>
  <c r="K27" i="61"/>
  <c r="S26" i="61"/>
  <c r="U26" i="61" s="1"/>
  <c r="R26" i="61"/>
  <c r="T26" i="61" s="1"/>
  <c r="K26" i="61"/>
  <c r="S25" i="61"/>
  <c r="U25" i="61" s="1"/>
  <c r="R25" i="61"/>
  <c r="T25" i="61" s="1"/>
  <c r="K25" i="61"/>
  <c r="S24" i="61"/>
  <c r="U24" i="61" s="1"/>
  <c r="R24" i="61"/>
  <c r="T24" i="61" s="1"/>
  <c r="K24" i="61"/>
  <c r="S23" i="61"/>
  <c r="U23" i="61" s="1"/>
  <c r="R23" i="61"/>
  <c r="T23" i="61" s="1"/>
  <c r="K23" i="61"/>
  <c r="S22" i="61"/>
  <c r="U22" i="61" s="1"/>
  <c r="R22" i="61"/>
  <c r="T22" i="61" s="1"/>
  <c r="K22" i="61"/>
  <c r="J22" i="61"/>
  <c r="S21" i="61"/>
  <c r="U21" i="61" s="1"/>
  <c r="R21" i="61"/>
  <c r="T21" i="61" s="1"/>
  <c r="K21" i="61"/>
  <c r="J21" i="61"/>
  <c r="S20" i="61"/>
  <c r="U20" i="61" s="1"/>
  <c r="R20" i="61"/>
  <c r="T20" i="61" s="1"/>
  <c r="K20" i="61"/>
  <c r="J20" i="61"/>
  <c r="S19" i="61"/>
  <c r="U19" i="61" s="1"/>
  <c r="R19" i="61"/>
  <c r="T19" i="61" s="1"/>
  <c r="K19" i="61"/>
  <c r="J19" i="61"/>
  <c r="C19" i="61"/>
  <c r="S18" i="61"/>
  <c r="U18" i="61" s="1"/>
  <c r="R18" i="61"/>
  <c r="T18" i="61" s="1"/>
  <c r="K18" i="61"/>
  <c r="J18" i="61"/>
  <c r="C18" i="61"/>
  <c r="S17" i="61"/>
  <c r="U17" i="61" s="1"/>
  <c r="R17" i="61"/>
  <c r="T17" i="61" s="1"/>
  <c r="K17" i="61"/>
  <c r="J17" i="61"/>
  <c r="C17" i="61"/>
  <c r="S16" i="61"/>
  <c r="U16" i="61" s="1"/>
  <c r="R16" i="61"/>
  <c r="T16" i="61" s="1"/>
  <c r="K16" i="61"/>
  <c r="J16" i="61"/>
  <c r="C16" i="61"/>
  <c r="S15" i="61"/>
  <c r="U15" i="61" s="1"/>
  <c r="R15" i="61"/>
  <c r="T15" i="61" s="1"/>
  <c r="K15" i="61"/>
  <c r="J15" i="61"/>
  <c r="C15" i="61"/>
  <c r="B15" i="61"/>
  <c r="S14" i="61"/>
  <c r="U14" i="61" s="1"/>
  <c r="R14" i="61"/>
  <c r="T14" i="61" s="1"/>
  <c r="K14" i="61"/>
  <c r="J14" i="61"/>
  <c r="C14" i="61"/>
  <c r="B14" i="61"/>
  <c r="S13" i="61"/>
  <c r="R13" i="61"/>
  <c r="K13" i="61"/>
  <c r="J13" i="61"/>
  <c r="C13" i="61"/>
  <c r="B13" i="61"/>
  <c r="S12" i="61"/>
  <c r="R12" i="61"/>
  <c r="K12" i="61"/>
  <c r="C12" i="61"/>
  <c r="B12" i="61"/>
  <c r="S11" i="61"/>
  <c r="U11" i="61" s="1"/>
  <c r="R11" i="61"/>
  <c r="K11" i="61"/>
  <c r="C11" i="61"/>
  <c r="B11" i="61"/>
  <c r="S10" i="61"/>
  <c r="R10" i="61"/>
  <c r="K10" i="61"/>
  <c r="C10" i="61"/>
  <c r="B10" i="61"/>
  <c r="S9" i="61"/>
  <c r="R9" i="61"/>
  <c r="K9" i="61"/>
  <c r="C9" i="61"/>
  <c r="B9" i="61"/>
  <c r="B29" i="61" s="1"/>
  <c r="S8" i="61"/>
  <c r="U8" i="61" s="1"/>
  <c r="R8" i="61"/>
  <c r="T8" i="61" s="1"/>
  <c r="K8" i="61"/>
  <c r="C8" i="61"/>
  <c r="B8" i="61"/>
  <c r="S7" i="61"/>
  <c r="R7" i="61"/>
  <c r="K7" i="61"/>
  <c r="C7" i="61"/>
  <c r="B7" i="61"/>
  <c r="Q29" i="60"/>
  <c r="O29" i="60"/>
  <c r="N29" i="60"/>
  <c r="M29" i="60"/>
  <c r="L29" i="60"/>
  <c r="I29" i="60"/>
  <c r="H29" i="60"/>
  <c r="G29" i="60"/>
  <c r="F29" i="60"/>
  <c r="K29" i="60"/>
  <c r="C29" i="60" s="1"/>
  <c r="S28" i="60"/>
  <c r="U28" i="60" s="1"/>
  <c r="K28" i="60"/>
  <c r="J28" i="60"/>
  <c r="U27" i="60"/>
  <c r="T27" i="60"/>
  <c r="K27" i="60"/>
  <c r="J27" i="60"/>
  <c r="S26" i="60"/>
  <c r="U26" i="60" s="1"/>
  <c r="R26" i="60"/>
  <c r="T26" i="60" s="1"/>
  <c r="K26" i="60"/>
  <c r="J26" i="60"/>
  <c r="S25" i="60"/>
  <c r="U25" i="60" s="1"/>
  <c r="R25" i="60"/>
  <c r="T25" i="60" s="1"/>
  <c r="K25" i="60"/>
  <c r="J25" i="60"/>
  <c r="S24" i="60"/>
  <c r="U24" i="60" s="1"/>
  <c r="R24" i="60"/>
  <c r="T24" i="60" s="1"/>
  <c r="K24" i="60"/>
  <c r="J24" i="60"/>
  <c r="S23" i="60"/>
  <c r="U23" i="60" s="1"/>
  <c r="R23" i="60"/>
  <c r="T23" i="60" s="1"/>
  <c r="K23" i="60"/>
  <c r="J23" i="60"/>
  <c r="S22" i="60"/>
  <c r="U22" i="60" s="1"/>
  <c r="R22" i="60"/>
  <c r="T22" i="60" s="1"/>
  <c r="K22" i="60"/>
  <c r="J22" i="60"/>
  <c r="S21" i="60"/>
  <c r="U21" i="60" s="1"/>
  <c r="R21" i="60"/>
  <c r="T21" i="60" s="1"/>
  <c r="K21" i="60"/>
  <c r="J21" i="60"/>
  <c r="S20" i="60"/>
  <c r="U20" i="60" s="1"/>
  <c r="R20" i="60"/>
  <c r="T20" i="60" s="1"/>
  <c r="K20" i="60"/>
  <c r="J20" i="60"/>
  <c r="S19" i="60"/>
  <c r="U19" i="60" s="1"/>
  <c r="R19" i="60"/>
  <c r="T19" i="60" s="1"/>
  <c r="K19" i="60"/>
  <c r="J19" i="60"/>
  <c r="C19" i="60"/>
  <c r="S18" i="60"/>
  <c r="U18" i="60" s="1"/>
  <c r="R18" i="60"/>
  <c r="T18" i="60" s="1"/>
  <c r="K18" i="60"/>
  <c r="J18" i="60"/>
  <c r="C18" i="60"/>
  <c r="S17" i="60"/>
  <c r="U17" i="60" s="1"/>
  <c r="R17" i="60"/>
  <c r="T17" i="60" s="1"/>
  <c r="K17" i="60"/>
  <c r="J17" i="60"/>
  <c r="C17" i="60"/>
  <c r="S16" i="60"/>
  <c r="U16" i="60" s="1"/>
  <c r="R16" i="60"/>
  <c r="T16" i="60" s="1"/>
  <c r="K16" i="60"/>
  <c r="J16" i="60"/>
  <c r="C16" i="60"/>
  <c r="S15" i="60"/>
  <c r="U15" i="60" s="1"/>
  <c r="R15" i="60"/>
  <c r="T15" i="60" s="1"/>
  <c r="K15" i="60"/>
  <c r="J15" i="60"/>
  <c r="C15" i="60"/>
  <c r="B15" i="60"/>
  <c r="S14" i="60"/>
  <c r="U14" i="60" s="1"/>
  <c r="R14" i="60"/>
  <c r="T14" i="60" s="1"/>
  <c r="K14" i="60"/>
  <c r="J14" i="60"/>
  <c r="C14" i="60"/>
  <c r="B14" i="60"/>
  <c r="S13" i="60"/>
  <c r="R13" i="60"/>
  <c r="K13" i="60"/>
  <c r="J13" i="60"/>
  <c r="C13" i="60"/>
  <c r="B13" i="60"/>
  <c r="S12" i="60"/>
  <c r="R12" i="60"/>
  <c r="K12" i="60"/>
  <c r="J12" i="60"/>
  <c r="C12" i="60"/>
  <c r="B12" i="60"/>
  <c r="S11" i="60"/>
  <c r="U11" i="60" s="1"/>
  <c r="R11" i="60"/>
  <c r="K11" i="60"/>
  <c r="J11" i="60"/>
  <c r="C11" i="60"/>
  <c r="B11" i="60"/>
  <c r="K10" i="60"/>
  <c r="J10" i="60"/>
  <c r="S9" i="60"/>
  <c r="R9" i="60"/>
  <c r="K9" i="60"/>
  <c r="J9" i="60"/>
  <c r="S8" i="60"/>
  <c r="U8" i="60" s="1"/>
  <c r="R8" i="60"/>
  <c r="T8" i="60" s="1"/>
  <c r="K8" i="60"/>
  <c r="J8" i="60"/>
  <c r="B8" i="60"/>
  <c r="K7" i="60"/>
  <c r="J7" i="60"/>
  <c r="S28" i="59"/>
  <c r="U28" i="59" s="1"/>
  <c r="R28" i="59"/>
  <c r="T28" i="59" s="1"/>
  <c r="K28" i="59"/>
  <c r="J28" i="59"/>
  <c r="S27" i="59"/>
  <c r="U27" i="59" s="1"/>
  <c r="R27" i="59"/>
  <c r="T27" i="59" s="1"/>
  <c r="K27" i="59"/>
  <c r="J27" i="59"/>
  <c r="S26" i="59"/>
  <c r="U26" i="59" s="1"/>
  <c r="R26" i="59"/>
  <c r="T26" i="59" s="1"/>
  <c r="K26" i="59"/>
  <c r="J26" i="59"/>
  <c r="S25" i="59"/>
  <c r="U25" i="59" s="1"/>
  <c r="R25" i="59"/>
  <c r="T25" i="59" s="1"/>
  <c r="K25" i="59"/>
  <c r="J25" i="59"/>
  <c r="S24" i="59"/>
  <c r="U24" i="59" s="1"/>
  <c r="R24" i="59"/>
  <c r="T24" i="59" s="1"/>
  <c r="K24" i="59"/>
  <c r="J24" i="59"/>
  <c r="S23" i="59"/>
  <c r="U23" i="59" s="1"/>
  <c r="R23" i="59"/>
  <c r="T23" i="59" s="1"/>
  <c r="K23" i="59"/>
  <c r="J23" i="59"/>
  <c r="S22" i="59"/>
  <c r="U22" i="59" s="1"/>
  <c r="R22" i="59"/>
  <c r="T22" i="59" s="1"/>
  <c r="K22" i="59"/>
  <c r="J22" i="59"/>
  <c r="S21" i="59"/>
  <c r="U21" i="59" s="1"/>
  <c r="R21" i="59"/>
  <c r="T21" i="59" s="1"/>
  <c r="S20" i="59"/>
  <c r="R20" i="59"/>
  <c r="K20" i="59"/>
  <c r="J20" i="59"/>
  <c r="C20" i="59"/>
  <c r="B20" i="59"/>
  <c r="S19" i="59"/>
  <c r="U19" i="59" s="1"/>
  <c r="R19" i="59"/>
  <c r="T19" i="59" s="1"/>
  <c r="K19" i="59"/>
  <c r="J19" i="59"/>
  <c r="C19" i="59"/>
  <c r="S18" i="59"/>
  <c r="U18" i="59" s="1"/>
  <c r="R18" i="59"/>
  <c r="T18" i="59" s="1"/>
  <c r="K18" i="59"/>
  <c r="J18" i="59"/>
  <c r="C18" i="59"/>
  <c r="S17" i="59"/>
  <c r="U17" i="59" s="1"/>
  <c r="R17" i="59"/>
  <c r="T17" i="59" s="1"/>
  <c r="K17" i="59"/>
  <c r="J17" i="59"/>
  <c r="C17" i="59"/>
  <c r="S16" i="59"/>
  <c r="U16" i="59" s="1"/>
  <c r="R16" i="59"/>
  <c r="T16" i="59" s="1"/>
  <c r="K16" i="59"/>
  <c r="J16" i="59"/>
  <c r="C16" i="59"/>
  <c r="S15" i="59"/>
  <c r="U15" i="59" s="1"/>
  <c r="R15" i="59"/>
  <c r="T15" i="59" s="1"/>
  <c r="K15" i="59"/>
  <c r="J15" i="59"/>
  <c r="C15" i="59"/>
  <c r="B15" i="59"/>
  <c r="S14" i="59"/>
  <c r="U14" i="59" s="1"/>
  <c r="R14" i="59"/>
  <c r="T14" i="59" s="1"/>
  <c r="K14" i="59"/>
  <c r="J14" i="59"/>
  <c r="C14" i="59"/>
  <c r="B14" i="59"/>
  <c r="S13" i="59"/>
  <c r="R13" i="59"/>
  <c r="K13" i="59"/>
  <c r="J13" i="59"/>
  <c r="C13" i="59"/>
  <c r="B13" i="59"/>
  <c r="S12" i="59"/>
  <c r="R12" i="59"/>
  <c r="K12" i="59"/>
  <c r="J12" i="59"/>
  <c r="C12" i="59"/>
  <c r="B12" i="59"/>
  <c r="S11" i="59"/>
  <c r="U11" i="59" s="1"/>
  <c r="R11" i="59"/>
  <c r="K11" i="59"/>
  <c r="J11" i="59"/>
  <c r="C11" i="59"/>
  <c r="B11" i="59"/>
  <c r="S10" i="59"/>
  <c r="R10" i="59"/>
  <c r="K10" i="59"/>
  <c r="J10" i="59"/>
  <c r="C10" i="59"/>
  <c r="B10" i="59"/>
  <c r="S9" i="59"/>
  <c r="U9" i="59" s="1"/>
  <c r="R9" i="59"/>
  <c r="T9" i="59" s="1"/>
  <c r="K9" i="59"/>
  <c r="J9" i="59"/>
  <c r="C9" i="59"/>
  <c r="B9" i="59"/>
  <c r="U8" i="59"/>
  <c r="T8" i="59"/>
  <c r="K8" i="59"/>
  <c r="J8" i="59"/>
  <c r="C8" i="59"/>
  <c r="B8" i="59"/>
  <c r="K7" i="59"/>
  <c r="J7" i="59"/>
  <c r="C7" i="59"/>
  <c r="B7" i="59"/>
  <c r="O29" i="58"/>
  <c r="N29" i="58"/>
  <c r="I29" i="58"/>
  <c r="H29" i="58"/>
  <c r="G29" i="58"/>
  <c r="F29" i="58"/>
  <c r="E29" i="58"/>
  <c r="D29" i="58"/>
  <c r="S28" i="58"/>
  <c r="U28" i="58" s="1"/>
  <c r="R28" i="58"/>
  <c r="T28" i="58" s="1"/>
  <c r="K28" i="58"/>
  <c r="J28" i="58"/>
  <c r="S27" i="58"/>
  <c r="U27" i="58" s="1"/>
  <c r="T27" i="58"/>
  <c r="K27" i="58"/>
  <c r="J27" i="58"/>
  <c r="S26" i="58"/>
  <c r="U26" i="58" s="1"/>
  <c r="R26" i="58"/>
  <c r="T26" i="58" s="1"/>
  <c r="K26" i="58"/>
  <c r="J26" i="58"/>
  <c r="S25" i="58"/>
  <c r="U25" i="58" s="1"/>
  <c r="R25" i="58"/>
  <c r="T25" i="58" s="1"/>
  <c r="K25" i="58"/>
  <c r="J25" i="58"/>
  <c r="S24" i="58"/>
  <c r="U24" i="58" s="1"/>
  <c r="R24" i="58"/>
  <c r="T24" i="58" s="1"/>
  <c r="K24" i="58"/>
  <c r="J24" i="58"/>
  <c r="S23" i="58"/>
  <c r="U23" i="58" s="1"/>
  <c r="R23" i="58"/>
  <c r="T23" i="58" s="1"/>
  <c r="K23" i="58"/>
  <c r="J23" i="58"/>
  <c r="S22" i="58"/>
  <c r="U22" i="58" s="1"/>
  <c r="R22" i="58"/>
  <c r="T22" i="58" s="1"/>
  <c r="K22" i="58"/>
  <c r="J22" i="58"/>
  <c r="S21" i="58"/>
  <c r="U21" i="58" s="1"/>
  <c r="R21" i="58"/>
  <c r="T21" i="58" s="1"/>
  <c r="K21" i="58"/>
  <c r="J21" i="58"/>
  <c r="S20" i="58"/>
  <c r="R20" i="58"/>
  <c r="K20" i="58"/>
  <c r="J20" i="58"/>
  <c r="C20" i="58"/>
  <c r="S19" i="58"/>
  <c r="U19" i="58" s="1"/>
  <c r="R19" i="58"/>
  <c r="T19" i="58" s="1"/>
  <c r="K19" i="58"/>
  <c r="J19" i="58"/>
  <c r="C19" i="58"/>
  <c r="S18" i="58"/>
  <c r="U18" i="58" s="1"/>
  <c r="R18" i="58"/>
  <c r="T18" i="58" s="1"/>
  <c r="K18" i="58"/>
  <c r="J18" i="58"/>
  <c r="C18" i="58"/>
  <c r="S17" i="58"/>
  <c r="U17" i="58" s="1"/>
  <c r="R17" i="58"/>
  <c r="T17" i="58" s="1"/>
  <c r="K17" i="58"/>
  <c r="J17" i="58"/>
  <c r="C17" i="58"/>
  <c r="S16" i="58"/>
  <c r="U16" i="58" s="1"/>
  <c r="R16" i="58"/>
  <c r="T16" i="58" s="1"/>
  <c r="K16" i="58"/>
  <c r="J16" i="58"/>
  <c r="C16" i="58"/>
  <c r="S15" i="58"/>
  <c r="U15" i="58" s="1"/>
  <c r="R15" i="58"/>
  <c r="T15" i="58" s="1"/>
  <c r="K15" i="58"/>
  <c r="J15" i="58"/>
  <c r="C15" i="58"/>
  <c r="S14" i="58"/>
  <c r="U14" i="58" s="1"/>
  <c r="R14" i="58"/>
  <c r="T14" i="58" s="1"/>
  <c r="K14" i="58"/>
  <c r="J14" i="58"/>
  <c r="C14" i="58"/>
  <c r="S13" i="58"/>
  <c r="R13" i="58"/>
  <c r="K13" i="58"/>
  <c r="J13" i="58"/>
  <c r="S12" i="58"/>
  <c r="R12" i="58"/>
  <c r="C12" i="58"/>
  <c r="S11" i="58"/>
  <c r="U11" i="58" s="1"/>
  <c r="R11" i="58"/>
  <c r="K11" i="58"/>
  <c r="J11" i="58"/>
  <c r="C11" i="58"/>
  <c r="S10" i="58"/>
  <c r="R10" i="58"/>
  <c r="K10" i="58"/>
  <c r="J10" i="58"/>
  <c r="S9" i="58"/>
  <c r="U9" i="58" s="1"/>
  <c r="R9" i="58"/>
  <c r="T9" i="58" s="1"/>
  <c r="K9" i="58"/>
  <c r="J9" i="58"/>
  <c r="C9" i="58"/>
  <c r="S8" i="58"/>
  <c r="U8" i="58" s="1"/>
  <c r="R8" i="58"/>
  <c r="T8" i="58" s="1"/>
  <c r="K8" i="58"/>
  <c r="J8" i="58"/>
  <c r="C8" i="58"/>
  <c r="S7" i="58"/>
  <c r="K7" i="58"/>
  <c r="U9" i="61" l="1"/>
  <c r="T9" i="61"/>
  <c r="U27" i="62"/>
  <c r="U12" i="62"/>
  <c r="T12" i="62"/>
  <c r="U9" i="62"/>
  <c r="T9" i="62"/>
  <c r="U7" i="62"/>
  <c r="T7" i="62"/>
  <c r="U10" i="62"/>
  <c r="T10" i="62"/>
  <c r="U13" i="61"/>
  <c r="T13" i="61"/>
  <c r="U12" i="61"/>
  <c r="T12" i="61"/>
  <c r="U10" i="61"/>
  <c r="T10" i="61"/>
  <c r="U7" i="61"/>
  <c r="T7" i="61"/>
  <c r="U13" i="60"/>
  <c r="T13" i="60"/>
  <c r="U12" i="60"/>
  <c r="T12" i="60"/>
  <c r="U7" i="60"/>
  <c r="T7" i="60"/>
  <c r="U7" i="59"/>
  <c r="T7" i="59"/>
  <c r="U7" i="58"/>
  <c r="T7" i="58"/>
  <c r="U9" i="60"/>
  <c r="T9" i="60"/>
  <c r="U10" i="60"/>
  <c r="T10" i="60"/>
  <c r="U20" i="59"/>
  <c r="T20" i="59"/>
  <c r="U13" i="59"/>
  <c r="T13" i="59"/>
  <c r="U12" i="59"/>
  <c r="T12" i="59"/>
  <c r="U10" i="59"/>
  <c r="T10" i="59"/>
  <c r="T29" i="59"/>
  <c r="U20" i="58"/>
  <c r="T20" i="58"/>
  <c r="C13" i="58"/>
  <c r="U13" i="58" s="1"/>
  <c r="T13" i="58"/>
  <c r="U12" i="58"/>
  <c r="T12" i="58"/>
  <c r="C10" i="58"/>
  <c r="U10" i="58" s="1"/>
  <c r="T10" i="58"/>
  <c r="T11" i="62"/>
  <c r="T11" i="61"/>
  <c r="U29" i="60"/>
  <c r="T11" i="60"/>
  <c r="U29" i="59"/>
  <c r="T11" i="59"/>
  <c r="U29" i="58"/>
  <c r="T11" i="58"/>
  <c r="Q29" i="57" l="1"/>
  <c r="P29" i="57"/>
  <c r="O29" i="57"/>
  <c r="N29" i="57"/>
  <c r="M29" i="57"/>
  <c r="S29" i="57" s="1"/>
  <c r="L29" i="57"/>
  <c r="I29" i="57"/>
  <c r="H29" i="57"/>
  <c r="G29" i="57"/>
  <c r="F29" i="57"/>
  <c r="E29" i="57"/>
  <c r="K29" i="57" s="1"/>
  <c r="C29" i="57" s="1"/>
  <c r="D29" i="57"/>
  <c r="J29" i="57" s="1"/>
  <c r="S28" i="57"/>
  <c r="U28" i="57" s="1"/>
  <c r="R28" i="57"/>
  <c r="T28" i="57" s="1"/>
  <c r="K28" i="57"/>
  <c r="J28" i="57"/>
  <c r="S27" i="57"/>
  <c r="U27" i="57" s="1"/>
  <c r="R27" i="57"/>
  <c r="T27" i="57" s="1"/>
  <c r="K27" i="57"/>
  <c r="J27" i="57"/>
  <c r="S26" i="57"/>
  <c r="U26" i="57" s="1"/>
  <c r="R26" i="57"/>
  <c r="T26" i="57" s="1"/>
  <c r="K26" i="57"/>
  <c r="J26" i="57"/>
  <c r="S25" i="57"/>
  <c r="U25" i="57" s="1"/>
  <c r="R25" i="57"/>
  <c r="T25" i="57" s="1"/>
  <c r="K25" i="57"/>
  <c r="J25" i="57"/>
  <c r="S24" i="57"/>
  <c r="U24" i="57" s="1"/>
  <c r="R24" i="57"/>
  <c r="T24" i="57" s="1"/>
  <c r="K24" i="57"/>
  <c r="J24" i="57"/>
  <c r="S23" i="57"/>
  <c r="U23" i="57" s="1"/>
  <c r="R23" i="57"/>
  <c r="T23" i="57" s="1"/>
  <c r="K23" i="57"/>
  <c r="J23" i="57"/>
  <c r="S22" i="57"/>
  <c r="U22" i="57" s="1"/>
  <c r="R22" i="57"/>
  <c r="T22" i="57" s="1"/>
  <c r="K22" i="57"/>
  <c r="J22" i="57"/>
  <c r="S21" i="57"/>
  <c r="U21" i="57" s="1"/>
  <c r="R21" i="57"/>
  <c r="T21" i="57" s="1"/>
  <c r="K21" i="57"/>
  <c r="J21" i="57"/>
  <c r="S20" i="57"/>
  <c r="R20" i="57"/>
  <c r="B20" i="57" s="1"/>
  <c r="K20" i="57"/>
  <c r="J20" i="57"/>
  <c r="C20" i="57"/>
  <c r="S19" i="57"/>
  <c r="U19" i="57" s="1"/>
  <c r="R19" i="57"/>
  <c r="T19" i="57" s="1"/>
  <c r="K19" i="57"/>
  <c r="J19" i="57"/>
  <c r="C19" i="57"/>
  <c r="S18" i="57"/>
  <c r="U18" i="57" s="1"/>
  <c r="R18" i="57"/>
  <c r="T18" i="57" s="1"/>
  <c r="K18" i="57"/>
  <c r="J18" i="57"/>
  <c r="C18" i="57"/>
  <c r="S17" i="57"/>
  <c r="U17" i="57" s="1"/>
  <c r="R17" i="57"/>
  <c r="T17" i="57" s="1"/>
  <c r="K17" i="57"/>
  <c r="J17" i="57"/>
  <c r="C17" i="57"/>
  <c r="S16" i="57"/>
  <c r="U16" i="57" s="1"/>
  <c r="R16" i="57"/>
  <c r="T16" i="57" s="1"/>
  <c r="K16" i="57"/>
  <c r="J16" i="57"/>
  <c r="C16" i="57"/>
  <c r="S15" i="57"/>
  <c r="U15" i="57" s="1"/>
  <c r="R15" i="57"/>
  <c r="T15" i="57" s="1"/>
  <c r="K15" i="57"/>
  <c r="J15" i="57"/>
  <c r="C15" i="57"/>
  <c r="B15" i="57"/>
  <c r="S14" i="57"/>
  <c r="U14" i="57" s="1"/>
  <c r="R14" i="57"/>
  <c r="T14" i="57" s="1"/>
  <c r="K14" i="57"/>
  <c r="J14" i="57"/>
  <c r="C14" i="57"/>
  <c r="B14" i="57"/>
  <c r="S13" i="57"/>
  <c r="R13" i="57"/>
  <c r="K13" i="57"/>
  <c r="J13" i="57"/>
  <c r="B13" i="57"/>
  <c r="S12" i="57"/>
  <c r="U12" i="57" s="1"/>
  <c r="R12" i="57"/>
  <c r="T12" i="57" s="1"/>
  <c r="K12" i="57"/>
  <c r="J12" i="57"/>
  <c r="C12" i="57"/>
  <c r="B12" i="57"/>
  <c r="S11" i="57"/>
  <c r="U11" i="57" s="1"/>
  <c r="R11" i="57"/>
  <c r="K11" i="57"/>
  <c r="J11" i="57"/>
  <c r="C11" i="57"/>
  <c r="B11" i="57"/>
  <c r="S10" i="57"/>
  <c r="R10" i="57"/>
  <c r="K10" i="57"/>
  <c r="J10" i="57"/>
  <c r="B10" i="57"/>
  <c r="S9" i="57"/>
  <c r="U9" i="57" s="1"/>
  <c r="R9" i="57"/>
  <c r="T9" i="57" s="1"/>
  <c r="K9" i="57"/>
  <c r="J9" i="57"/>
  <c r="C9" i="57"/>
  <c r="B9" i="57"/>
  <c r="S8" i="57"/>
  <c r="U8" i="57" s="1"/>
  <c r="R8" i="57"/>
  <c r="T8" i="57" s="1"/>
  <c r="K8" i="57"/>
  <c r="J8" i="57"/>
  <c r="C8" i="57"/>
  <c r="B8" i="57"/>
  <c r="S7" i="57"/>
  <c r="U7" i="57" s="1"/>
  <c r="R7" i="57"/>
  <c r="T7" i="57" s="1"/>
  <c r="K7" i="57"/>
  <c r="J7" i="57"/>
  <c r="C7" i="57"/>
  <c r="B7" i="57"/>
  <c r="U20" i="57" l="1"/>
  <c r="T20" i="57"/>
  <c r="C13" i="57"/>
  <c r="U13" i="57" s="1"/>
  <c r="T13" i="57"/>
  <c r="C10" i="57"/>
  <c r="U10" i="57" s="1"/>
  <c r="R29" i="57"/>
  <c r="T10" i="57"/>
  <c r="B29" i="57"/>
  <c r="T29" i="57" s="1"/>
  <c r="U29" i="57"/>
  <c r="T11" i="57"/>
  <c r="Q29" i="56"/>
  <c r="P29" i="56"/>
  <c r="O29" i="56"/>
  <c r="N29" i="56"/>
  <c r="M29" i="56"/>
  <c r="S29" i="56" s="1"/>
  <c r="L29" i="56"/>
  <c r="I29" i="56"/>
  <c r="H29" i="56"/>
  <c r="G29" i="56"/>
  <c r="F29" i="56"/>
  <c r="E29" i="56"/>
  <c r="K29" i="56" s="1"/>
  <c r="C29" i="56" s="1"/>
  <c r="D29" i="56"/>
  <c r="J29" i="56" s="1"/>
  <c r="S28" i="56"/>
  <c r="U28" i="56" s="1"/>
  <c r="R28" i="56"/>
  <c r="T28" i="56" s="1"/>
  <c r="K28" i="56"/>
  <c r="J28" i="56"/>
  <c r="S27" i="56"/>
  <c r="U27" i="56" s="1"/>
  <c r="R27" i="56"/>
  <c r="T27" i="56" s="1"/>
  <c r="K27" i="56"/>
  <c r="J27" i="56"/>
  <c r="S26" i="56"/>
  <c r="U26" i="56" s="1"/>
  <c r="R26" i="56"/>
  <c r="T26" i="56" s="1"/>
  <c r="K26" i="56"/>
  <c r="J26" i="56"/>
  <c r="S25" i="56"/>
  <c r="U25" i="56" s="1"/>
  <c r="R25" i="56"/>
  <c r="T25" i="56" s="1"/>
  <c r="K25" i="56"/>
  <c r="J25" i="56"/>
  <c r="S24" i="56"/>
  <c r="U24" i="56" s="1"/>
  <c r="R24" i="56"/>
  <c r="T24" i="56" s="1"/>
  <c r="K24" i="56"/>
  <c r="J24" i="56"/>
  <c r="S23" i="56"/>
  <c r="U23" i="56" s="1"/>
  <c r="R23" i="56"/>
  <c r="T23" i="56" s="1"/>
  <c r="K23" i="56"/>
  <c r="J23" i="56"/>
  <c r="S22" i="56"/>
  <c r="U22" i="56" s="1"/>
  <c r="R22" i="56"/>
  <c r="T22" i="56" s="1"/>
  <c r="K22" i="56"/>
  <c r="J22" i="56"/>
  <c r="S21" i="56"/>
  <c r="U21" i="56" s="1"/>
  <c r="R21" i="56"/>
  <c r="T21" i="56" s="1"/>
  <c r="K21" i="56"/>
  <c r="J21" i="56"/>
  <c r="S20" i="56"/>
  <c r="R20" i="56"/>
  <c r="K20" i="56"/>
  <c r="J20" i="56"/>
  <c r="C20" i="56"/>
  <c r="B20" i="56"/>
  <c r="S19" i="56"/>
  <c r="U19" i="56" s="1"/>
  <c r="R19" i="56"/>
  <c r="T19" i="56" s="1"/>
  <c r="K19" i="56"/>
  <c r="J19" i="56"/>
  <c r="C19" i="56"/>
  <c r="S18" i="56"/>
  <c r="U18" i="56" s="1"/>
  <c r="R18" i="56"/>
  <c r="T18" i="56" s="1"/>
  <c r="K18" i="56"/>
  <c r="J18" i="56"/>
  <c r="C18" i="56"/>
  <c r="S17" i="56"/>
  <c r="U17" i="56" s="1"/>
  <c r="R17" i="56"/>
  <c r="T17" i="56" s="1"/>
  <c r="K17" i="56"/>
  <c r="J17" i="56"/>
  <c r="C17" i="56"/>
  <c r="S16" i="56"/>
  <c r="U16" i="56" s="1"/>
  <c r="R16" i="56"/>
  <c r="T16" i="56" s="1"/>
  <c r="K16" i="56"/>
  <c r="J16" i="56"/>
  <c r="C16" i="56"/>
  <c r="S15" i="56"/>
  <c r="U15" i="56" s="1"/>
  <c r="R15" i="56"/>
  <c r="T15" i="56" s="1"/>
  <c r="K15" i="56"/>
  <c r="J15" i="56"/>
  <c r="C15" i="56"/>
  <c r="B15" i="56"/>
  <c r="S14" i="56"/>
  <c r="U14" i="56" s="1"/>
  <c r="R14" i="56"/>
  <c r="T14" i="56" s="1"/>
  <c r="K14" i="56"/>
  <c r="J14" i="56"/>
  <c r="C14" i="56"/>
  <c r="B14" i="56"/>
  <c r="S13" i="56"/>
  <c r="U13" i="56" s="1"/>
  <c r="R13" i="56"/>
  <c r="T13" i="56" s="1"/>
  <c r="K13" i="56"/>
  <c r="J13" i="56"/>
  <c r="C13" i="56"/>
  <c r="B13" i="56"/>
  <c r="S12" i="56"/>
  <c r="R12" i="56"/>
  <c r="K12" i="56"/>
  <c r="J12" i="56"/>
  <c r="C12" i="56"/>
  <c r="B12" i="56"/>
  <c r="S11" i="56"/>
  <c r="U11" i="56" s="1"/>
  <c r="R11" i="56"/>
  <c r="K11" i="56"/>
  <c r="J11" i="56"/>
  <c r="C11" i="56"/>
  <c r="B11" i="56"/>
  <c r="S10" i="56"/>
  <c r="R10" i="56"/>
  <c r="K10" i="56"/>
  <c r="J10" i="56"/>
  <c r="C10" i="56"/>
  <c r="B10" i="56"/>
  <c r="S9" i="56"/>
  <c r="U9" i="56" s="1"/>
  <c r="R9" i="56"/>
  <c r="T9" i="56" s="1"/>
  <c r="K9" i="56"/>
  <c r="J9" i="56"/>
  <c r="C9" i="56"/>
  <c r="B9" i="56"/>
  <c r="S8" i="56"/>
  <c r="U8" i="56" s="1"/>
  <c r="R8" i="56"/>
  <c r="T8" i="56" s="1"/>
  <c r="K8" i="56"/>
  <c r="J8" i="56"/>
  <c r="C8" i="56"/>
  <c r="B8" i="56"/>
  <c r="S7" i="56"/>
  <c r="U7" i="56" s="1"/>
  <c r="R7" i="56"/>
  <c r="T7" i="56" s="1"/>
  <c r="K7" i="56"/>
  <c r="J7" i="56"/>
  <c r="C7" i="56"/>
  <c r="B7" i="56"/>
  <c r="Q29" i="55"/>
  <c r="P29" i="55"/>
  <c r="O29" i="55"/>
  <c r="N29" i="55"/>
  <c r="M29" i="55"/>
  <c r="S29" i="55" s="1"/>
  <c r="L29" i="55"/>
  <c r="I29" i="55"/>
  <c r="H29" i="55"/>
  <c r="G29" i="55"/>
  <c r="F29" i="55"/>
  <c r="E29" i="55"/>
  <c r="K29" i="55" s="1"/>
  <c r="C29" i="55" s="1"/>
  <c r="D29" i="55"/>
  <c r="J29" i="55" s="1"/>
  <c r="S28" i="55"/>
  <c r="U28" i="55" s="1"/>
  <c r="R28" i="55"/>
  <c r="T28" i="55" s="1"/>
  <c r="K28" i="55"/>
  <c r="J28" i="55"/>
  <c r="S27" i="55"/>
  <c r="U27" i="55" s="1"/>
  <c r="R27" i="55"/>
  <c r="T27" i="55" s="1"/>
  <c r="K27" i="55"/>
  <c r="J27" i="55"/>
  <c r="S26" i="55"/>
  <c r="U26" i="55" s="1"/>
  <c r="R26" i="55"/>
  <c r="T26" i="55" s="1"/>
  <c r="K26" i="55"/>
  <c r="J26" i="55"/>
  <c r="S25" i="55"/>
  <c r="U25" i="55" s="1"/>
  <c r="R25" i="55"/>
  <c r="T25" i="55" s="1"/>
  <c r="K25" i="55"/>
  <c r="J25" i="55"/>
  <c r="S24" i="55"/>
  <c r="U24" i="55" s="1"/>
  <c r="R24" i="55"/>
  <c r="T24" i="55" s="1"/>
  <c r="K24" i="55"/>
  <c r="J24" i="55"/>
  <c r="S23" i="55"/>
  <c r="U23" i="55" s="1"/>
  <c r="R23" i="55"/>
  <c r="T23" i="55" s="1"/>
  <c r="K23" i="55"/>
  <c r="J23" i="55"/>
  <c r="S22" i="55"/>
  <c r="U22" i="55" s="1"/>
  <c r="R22" i="55"/>
  <c r="T22" i="55" s="1"/>
  <c r="K22" i="55"/>
  <c r="J22" i="55"/>
  <c r="S21" i="55"/>
  <c r="U21" i="55" s="1"/>
  <c r="R21" i="55"/>
  <c r="T21" i="55" s="1"/>
  <c r="K21" i="55"/>
  <c r="J21" i="55"/>
  <c r="S20" i="55"/>
  <c r="U20" i="55" s="1"/>
  <c r="R20" i="55"/>
  <c r="T20" i="55" s="1"/>
  <c r="K20" i="55"/>
  <c r="J20" i="55"/>
  <c r="C20" i="55"/>
  <c r="B20" i="55"/>
  <c r="S19" i="55"/>
  <c r="U19" i="55" s="1"/>
  <c r="R19" i="55"/>
  <c r="T19" i="55" s="1"/>
  <c r="K19" i="55"/>
  <c r="J19" i="55"/>
  <c r="C19" i="55"/>
  <c r="S18" i="55"/>
  <c r="U18" i="55" s="1"/>
  <c r="R18" i="55"/>
  <c r="T18" i="55" s="1"/>
  <c r="K18" i="55"/>
  <c r="J18" i="55"/>
  <c r="C18" i="55"/>
  <c r="S17" i="55"/>
  <c r="U17" i="55" s="1"/>
  <c r="R17" i="55"/>
  <c r="T17" i="55" s="1"/>
  <c r="K17" i="55"/>
  <c r="J17" i="55"/>
  <c r="C17" i="55"/>
  <c r="S16" i="55"/>
  <c r="U16" i="55" s="1"/>
  <c r="R16" i="55"/>
  <c r="T16" i="55" s="1"/>
  <c r="K16" i="55"/>
  <c r="J16" i="55"/>
  <c r="C16" i="55"/>
  <c r="S15" i="55"/>
  <c r="U15" i="55" s="1"/>
  <c r="R15" i="55"/>
  <c r="T15" i="55" s="1"/>
  <c r="K15" i="55"/>
  <c r="J15" i="55"/>
  <c r="C15" i="55"/>
  <c r="B15" i="55"/>
  <c r="S14" i="55"/>
  <c r="U14" i="55" s="1"/>
  <c r="R14" i="55"/>
  <c r="T14" i="55" s="1"/>
  <c r="K14" i="55"/>
  <c r="J14" i="55"/>
  <c r="C14" i="55"/>
  <c r="B14" i="55"/>
  <c r="S13" i="55"/>
  <c r="U13" i="55" s="1"/>
  <c r="R13" i="55"/>
  <c r="T13" i="55" s="1"/>
  <c r="K13" i="55"/>
  <c r="J13" i="55"/>
  <c r="C13" i="55"/>
  <c r="B13" i="55"/>
  <c r="S12" i="55"/>
  <c r="R12" i="55"/>
  <c r="K12" i="55"/>
  <c r="J12" i="55"/>
  <c r="C12" i="55"/>
  <c r="B12" i="55"/>
  <c r="S11" i="55"/>
  <c r="U11" i="55" s="1"/>
  <c r="R11" i="55"/>
  <c r="K11" i="55"/>
  <c r="J11" i="55"/>
  <c r="C11" i="55"/>
  <c r="B11" i="55"/>
  <c r="S10" i="55"/>
  <c r="R10" i="55"/>
  <c r="B10" i="55" s="1"/>
  <c r="K10" i="55"/>
  <c r="J10" i="55"/>
  <c r="C10" i="55"/>
  <c r="S9" i="55"/>
  <c r="U9" i="55" s="1"/>
  <c r="R9" i="55"/>
  <c r="T9" i="55" s="1"/>
  <c r="K9" i="55"/>
  <c r="J9" i="55"/>
  <c r="C9" i="55"/>
  <c r="B9" i="55"/>
  <c r="S8" i="55"/>
  <c r="U8" i="55" s="1"/>
  <c r="R8" i="55"/>
  <c r="T8" i="55" s="1"/>
  <c r="K8" i="55"/>
  <c r="J8" i="55"/>
  <c r="C8" i="55"/>
  <c r="B8" i="55"/>
  <c r="S7" i="55"/>
  <c r="U7" i="55" s="1"/>
  <c r="R7" i="55"/>
  <c r="T7" i="55" s="1"/>
  <c r="K7" i="55"/>
  <c r="J7" i="55"/>
  <c r="C7" i="55"/>
  <c r="B7" i="55"/>
  <c r="T29" i="52"/>
  <c r="M29" i="52"/>
  <c r="N29" i="52"/>
  <c r="O29" i="52"/>
  <c r="P29" i="52"/>
  <c r="Q29" i="52"/>
  <c r="R29" i="52"/>
  <c r="L29" i="52"/>
  <c r="R20" i="52"/>
  <c r="R10" i="52"/>
  <c r="S10" i="52"/>
  <c r="S29" i="52"/>
  <c r="C29" i="52" s="1"/>
  <c r="B29" i="52"/>
  <c r="K29" i="52"/>
  <c r="J29" i="52"/>
  <c r="I29" i="52"/>
  <c r="H29" i="52"/>
  <c r="G29" i="52"/>
  <c r="F29" i="52"/>
  <c r="E29" i="52"/>
  <c r="D29" i="52"/>
  <c r="U20" i="56" l="1"/>
  <c r="T20" i="56"/>
  <c r="U10" i="56"/>
  <c r="T10" i="56"/>
  <c r="R29" i="56"/>
  <c r="B29" i="56" s="1"/>
  <c r="T29" i="56" s="1"/>
  <c r="U12" i="56"/>
  <c r="T12" i="56"/>
  <c r="U29" i="56"/>
  <c r="T11" i="56"/>
  <c r="U10" i="55"/>
  <c r="T10" i="55"/>
  <c r="R29" i="55"/>
  <c r="B29" i="55" s="1"/>
  <c r="T29" i="55" s="1"/>
  <c r="U12" i="55"/>
  <c r="T12" i="55"/>
  <c r="U29" i="55"/>
  <c r="T11" i="55"/>
  <c r="S28" i="52"/>
  <c r="U28" i="52" s="1"/>
  <c r="R28" i="52"/>
  <c r="T28" i="52" s="1"/>
  <c r="K28" i="52"/>
  <c r="J28" i="52"/>
  <c r="S27" i="52"/>
  <c r="U27" i="52" s="1"/>
  <c r="R27" i="52"/>
  <c r="T27" i="52" s="1"/>
  <c r="K27" i="52"/>
  <c r="J27" i="52"/>
  <c r="S26" i="52"/>
  <c r="U26" i="52" s="1"/>
  <c r="R26" i="52"/>
  <c r="T26" i="52" s="1"/>
  <c r="K26" i="52"/>
  <c r="J26" i="52"/>
  <c r="S25" i="52"/>
  <c r="U25" i="52" s="1"/>
  <c r="R25" i="52"/>
  <c r="T25" i="52" s="1"/>
  <c r="K25" i="52"/>
  <c r="J25" i="52"/>
  <c r="S24" i="52"/>
  <c r="U24" i="52" s="1"/>
  <c r="R24" i="52"/>
  <c r="T24" i="52" s="1"/>
  <c r="K24" i="52"/>
  <c r="J24" i="52"/>
  <c r="S23" i="52"/>
  <c r="U23" i="52" s="1"/>
  <c r="R23" i="52"/>
  <c r="T23" i="52" s="1"/>
  <c r="K23" i="52"/>
  <c r="J23" i="52"/>
  <c r="S22" i="52" l="1"/>
  <c r="U22" i="52" s="1"/>
  <c r="R22" i="52"/>
  <c r="T22" i="52" s="1"/>
  <c r="K22" i="52"/>
  <c r="J22" i="52"/>
  <c r="S21" i="52"/>
  <c r="U21" i="52" s="1"/>
  <c r="R21" i="52"/>
  <c r="T21" i="52" s="1"/>
  <c r="K21" i="52"/>
  <c r="J21" i="52"/>
  <c r="S20" i="52"/>
  <c r="C20" i="52" s="1"/>
  <c r="B20" i="52"/>
  <c r="K20" i="52"/>
  <c r="J20" i="52"/>
  <c r="S19" i="52"/>
  <c r="R19" i="52"/>
  <c r="T19" i="52" s="1"/>
  <c r="K19" i="52"/>
  <c r="J19" i="52"/>
  <c r="C19" i="52"/>
  <c r="S18" i="52"/>
  <c r="R18" i="52"/>
  <c r="T18" i="52" s="1"/>
  <c r="K18" i="52"/>
  <c r="J18" i="52"/>
  <c r="C18" i="52"/>
  <c r="S17" i="52"/>
  <c r="R17" i="52"/>
  <c r="T17" i="52" s="1"/>
  <c r="K17" i="52"/>
  <c r="J17" i="52"/>
  <c r="C17" i="52"/>
  <c r="S16" i="52"/>
  <c r="R16" i="52"/>
  <c r="T16" i="52" s="1"/>
  <c r="K16" i="52"/>
  <c r="J16" i="52"/>
  <c r="C16" i="52"/>
  <c r="S15" i="52"/>
  <c r="R15" i="52"/>
  <c r="K15" i="52"/>
  <c r="J15" i="52"/>
  <c r="C15" i="52"/>
  <c r="B15" i="52"/>
  <c r="S14" i="52"/>
  <c r="R14" i="52"/>
  <c r="K14" i="52"/>
  <c r="J14" i="52"/>
  <c r="C14" i="52"/>
  <c r="B14" i="52"/>
  <c r="S13" i="52"/>
  <c r="R13" i="52"/>
  <c r="K13" i="52"/>
  <c r="J13" i="52"/>
  <c r="C13" i="52"/>
  <c r="B13" i="52"/>
  <c r="S12" i="52"/>
  <c r="R12" i="52"/>
  <c r="K12" i="52"/>
  <c r="C12" i="52" s="1"/>
  <c r="U29" i="52" s="1"/>
  <c r="J12" i="52"/>
  <c r="B12" i="52" s="1"/>
  <c r="S11" i="52"/>
  <c r="R11" i="52"/>
  <c r="K11" i="52"/>
  <c r="J11" i="52"/>
  <c r="C11" i="52"/>
  <c r="B11" i="52"/>
  <c r="C10" i="52"/>
  <c r="B10" i="52"/>
  <c r="K10" i="52"/>
  <c r="J10" i="52"/>
  <c r="S9" i="52"/>
  <c r="R9" i="52"/>
  <c r="K9" i="52"/>
  <c r="J9" i="52"/>
  <c r="C9" i="52"/>
  <c r="B9" i="52"/>
  <c r="S8" i="52"/>
  <c r="R8" i="52"/>
  <c r="K8" i="52"/>
  <c r="J8" i="52"/>
  <c r="C8" i="52"/>
  <c r="B8" i="52"/>
  <c r="S7" i="52"/>
  <c r="R7" i="52"/>
  <c r="K7" i="52"/>
  <c r="C7" i="52" s="1"/>
  <c r="J7" i="52"/>
  <c r="B7" i="52" s="1"/>
  <c r="T7" i="52" l="1"/>
  <c r="T8" i="52"/>
  <c r="T9" i="52"/>
  <c r="T10" i="52"/>
  <c r="T11" i="52"/>
  <c r="T12" i="52"/>
  <c r="T13" i="52"/>
  <c r="T14" i="52"/>
  <c r="T15" i="52"/>
  <c r="U16" i="52"/>
  <c r="U18" i="52"/>
  <c r="T20" i="52"/>
  <c r="U7" i="52"/>
  <c r="U8" i="52"/>
  <c r="U9" i="52"/>
  <c r="U10" i="52"/>
  <c r="U11" i="52"/>
  <c r="U12" i="52"/>
  <c r="U13" i="52"/>
  <c r="U14" i="52"/>
  <c r="U15" i="52"/>
  <c r="U17" i="52"/>
  <c r="U19" i="52"/>
  <c r="U20" i="52"/>
  <c r="S24" i="50"/>
  <c r="U24" i="50" s="1"/>
  <c r="R24" i="50"/>
  <c r="T24" i="50" s="1"/>
  <c r="K24" i="50"/>
  <c r="J24" i="50"/>
  <c r="S23" i="50"/>
  <c r="U23" i="50" s="1"/>
  <c r="R23" i="50"/>
  <c r="T23" i="50" s="1"/>
  <c r="K23" i="50"/>
  <c r="J23" i="50"/>
  <c r="Q25" i="50"/>
  <c r="P25" i="50"/>
  <c r="O25" i="50"/>
  <c r="N25" i="50"/>
  <c r="M25" i="50"/>
  <c r="S25" i="50" s="1"/>
  <c r="L25" i="50"/>
  <c r="R25" i="50" s="1"/>
  <c r="I25" i="50"/>
  <c r="H25" i="50"/>
  <c r="G25" i="50"/>
  <c r="F25" i="50"/>
  <c r="E25" i="50"/>
  <c r="K25" i="50" s="1"/>
  <c r="D25" i="50"/>
  <c r="J25" i="50" s="1"/>
  <c r="S22" i="50"/>
  <c r="C22" i="50" s="1"/>
  <c r="R22" i="50"/>
  <c r="B22" i="50" s="1"/>
  <c r="K22" i="50"/>
  <c r="J22" i="50"/>
  <c r="S21" i="50"/>
  <c r="R21" i="50"/>
  <c r="T21" i="50" s="1"/>
  <c r="K21" i="50"/>
  <c r="J21" i="50"/>
  <c r="C21" i="50"/>
  <c r="S20" i="50"/>
  <c r="R20" i="50"/>
  <c r="T20" i="50" s="1"/>
  <c r="K20" i="50"/>
  <c r="J20" i="50"/>
  <c r="C20" i="50"/>
  <c r="S19" i="50"/>
  <c r="R19" i="50"/>
  <c r="T19" i="50" s="1"/>
  <c r="K19" i="50"/>
  <c r="J19" i="50"/>
  <c r="C19" i="50"/>
  <c r="S18" i="50"/>
  <c r="R18" i="50"/>
  <c r="T18" i="50" s="1"/>
  <c r="K18" i="50"/>
  <c r="J18" i="50"/>
  <c r="C18" i="50"/>
  <c r="S17" i="50"/>
  <c r="R17" i="50"/>
  <c r="K17" i="50"/>
  <c r="J17" i="50"/>
  <c r="B17" i="50" s="1"/>
  <c r="C17" i="50"/>
  <c r="S16" i="50"/>
  <c r="R16" i="50"/>
  <c r="K16" i="50"/>
  <c r="J16" i="50"/>
  <c r="B16" i="50" s="1"/>
  <c r="C16" i="50"/>
  <c r="S15" i="50"/>
  <c r="C15" i="50" s="1"/>
  <c r="R15" i="50"/>
  <c r="K15" i="50"/>
  <c r="J15" i="50"/>
  <c r="B15" i="50"/>
  <c r="S14" i="50"/>
  <c r="R14" i="50"/>
  <c r="K14" i="50"/>
  <c r="J14" i="50"/>
  <c r="B14" i="50" s="1"/>
  <c r="C14" i="50"/>
  <c r="S13" i="50"/>
  <c r="R13" i="50"/>
  <c r="K13" i="50"/>
  <c r="J13" i="50"/>
  <c r="C13" i="50"/>
  <c r="B13" i="50"/>
  <c r="S12" i="50"/>
  <c r="C12" i="50" s="1"/>
  <c r="R12" i="50"/>
  <c r="B12" i="50" s="1"/>
  <c r="K12" i="50"/>
  <c r="J12" i="50"/>
  <c r="S11" i="50"/>
  <c r="R11" i="50"/>
  <c r="K11" i="50"/>
  <c r="J11" i="50"/>
  <c r="B11" i="50" s="1"/>
  <c r="C11" i="50"/>
  <c r="S10" i="50"/>
  <c r="R10" i="50"/>
  <c r="C10" i="50"/>
  <c r="B10" i="50"/>
  <c r="S9" i="50"/>
  <c r="R9" i="50"/>
  <c r="K9" i="50"/>
  <c r="J9" i="50"/>
  <c r="B9" i="50" s="1"/>
  <c r="C9" i="50"/>
  <c r="S8" i="50"/>
  <c r="R8" i="50"/>
  <c r="K8" i="50"/>
  <c r="J8" i="50"/>
  <c r="C8" i="50"/>
  <c r="B8" i="50"/>
  <c r="S7" i="50"/>
  <c r="R7" i="50"/>
  <c r="K7" i="50"/>
  <c r="J7" i="50"/>
  <c r="C7" i="50"/>
  <c r="B7" i="50"/>
  <c r="C25" i="50" l="1"/>
  <c r="B25" i="50"/>
  <c r="T25" i="50" s="1"/>
  <c r="T7" i="50"/>
  <c r="T8" i="50"/>
  <c r="T9" i="50"/>
  <c r="T10" i="50"/>
  <c r="T11" i="50"/>
  <c r="T12" i="50"/>
  <c r="T13" i="50"/>
  <c r="T14" i="50"/>
  <c r="T15" i="50"/>
  <c r="T16" i="50"/>
  <c r="T17" i="50"/>
  <c r="U18" i="50"/>
  <c r="U20" i="50"/>
  <c r="T22" i="50"/>
  <c r="U7" i="50"/>
  <c r="U8" i="50"/>
  <c r="U9" i="50"/>
  <c r="U10" i="50"/>
  <c r="U11" i="50"/>
  <c r="U12" i="50"/>
  <c r="U13" i="50"/>
  <c r="U14" i="50"/>
  <c r="U15" i="50"/>
  <c r="U16" i="50"/>
  <c r="U17" i="50"/>
  <c r="U19" i="50"/>
  <c r="U21" i="50"/>
  <c r="U22" i="50"/>
  <c r="U25" i="50"/>
  <c r="S21" i="48"/>
  <c r="U21" i="48" s="1"/>
  <c r="R21" i="48"/>
  <c r="T21" i="48" s="1"/>
  <c r="K21" i="48"/>
  <c r="J21" i="48"/>
  <c r="C21" i="48"/>
  <c r="S20" i="48"/>
  <c r="U20" i="48" s="1"/>
  <c r="R20" i="48"/>
  <c r="T20" i="48" s="1"/>
  <c r="K20" i="48"/>
  <c r="J20" i="48"/>
  <c r="C20" i="48"/>
  <c r="S19" i="48"/>
  <c r="U19" i="48" s="1"/>
  <c r="R19" i="48"/>
  <c r="T19" i="48" s="1"/>
  <c r="K19" i="48"/>
  <c r="J19" i="48"/>
  <c r="C19" i="48"/>
  <c r="S18" i="48"/>
  <c r="U18" i="48" s="1"/>
  <c r="R18" i="48"/>
  <c r="T18" i="48" s="1"/>
  <c r="K18" i="48"/>
  <c r="J18" i="48"/>
  <c r="C18" i="48"/>
  <c r="S21" i="28"/>
  <c r="U21" i="28" s="1"/>
  <c r="R21" i="28"/>
  <c r="T21" i="28" s="1"/>
  <c r="K21" i="28"/>
  <c r="J21" i="28"/>
  <c r="C21" i="28"/>
  <c r="S20" i="28"/>
  <c r="U20" i="28" s="1"/>
  <c r="R20" i="28"/>
  <c r="T20" i="28" s="1"/>
  <c r="K20" i="28"/>
  <c r="J20" i="28"/>
  <c r="C20" i="28"/>
  <c r="S19" i="28"/>
  <c r="U19" i="28" s="1"/>
  <c r="R19" i="28"/>
  <c r="T19" i="28" s="1"/>
  <c r="K19" i="28"/>
  <c r="J19" i="28"/>
  <c r="C19" i="28"/>
  <c r="S18" i="28"/>
  <c r="U18" i="28" s="1"/>
  <c r="R18" i="28"/>
  <c r="T18" i="28" s="1"/>
  <c r="K18" i="28"/>
  <c r="J18" i="28"/>
  <c r="C18" i="28"/>
  <c r="J22" i="28"/>
  <c r="B22" i="28" s="1"/>
  <c r="T22" i="28" s="1"/>
  <c r="K22" i="28"/>
  <c r="C22" i="28" s="1"/>
  <c r="U22" i="28" s="1"/>
  <c r="R22" i="28"/>
  <c r="S22" i="28"/>
  <c r="D23" i="28"/>
  <c r="E23" i="28"/>
  <c r="F23" i="28"/>
  <c r="G23" i="28"/>
  <c r="H23" i="28"/>
  <c r="I23" i="28"/>
  <c r="J23" i="28"/>
  <c r="K23" i="28"/>
  <c r="L23" i="28"/>
  <c r="M23" i="28"/>
  <c r="N23" i="28"/>
  <c r="O23" i="28"/>
  <c r="P23" i="28"/>
  <c r="Q23" i="28"/>
  <c r="R23" i="28"/>
  <c r="S23" i="28"/>
  <c r="J17" i="28"/>
  <c r="K17" i="28"/>
  <c r="R17" i="28"/>
  <c r="S17" i="28"/>
  <c r="C17" i="28" l="1"/>
  <c r="B17" i="28"/>
  <c r="U17" i="28"/>
  <c r="T17" i="28"/>
  <c r="Q23" i="48"/>
  <c r="P23" i="48"/>
  <c r="O23" i="48"/>
  <c r="N23" i="48"/>
  <c r="M23" i="48"/>
  <c r="S23" i="48" s="1"/>
  <c r="L23" i="48"/>
  <c r="R23" i="48" s="1"/>
  <c r="I23" i="48"/>
  <c r="H23" i="48"/>
  <c r="G23" i="48"/>
  <c r="F23" i="48"/>
  <c r="E23" i="48"/>
  <c r="K23" i="48" s="1"/>
  <c r="D23" i="48"/>
  <c r="J23" i="48" s="1"/>
  <c r="S22" i="48"/>
  <c r="R22" i="48"/>
  <c r="K22" i="48"/>
  <c r="J22" i="48"/>
  <c r="C22" i="48"/>
  <c r="B22" i="48"/>
  <c r="S17" i="48"/>
  <c r="R17" i="48"/>
  <c r="K17" i="48"/>
  <c r="J17" i="48"/>
  <c r="C17" i="48"/>
  <c r="B17" i="48"/>
  <c r="S16" i="48"/>
  <c r="R16" i="48"/>
  <c r="K16" i="48"/>
  <c r="J16" i="48"/>
  <c r="C16" i="48"/>
  <c r="B16" i="48"/>
  <c r="S15" i="48"/>
  <c r="R15" i="48"/>
  <c r="K15" i="48"/>
  <c r="J15" i="48"/>
  <c r="C15" i="48"/>
  <c r="B15" i="48"/>
  <c r="S14" i="48"/>
  <c r="R14" i="48"/>
  <c r="K14" i="48"/>
  <c r="J14" i="48"/>
  <c r="C14" i="48"/>
  <c r="B14" i="48"/>
  <c r="S13" i="48"/>
  <c r="R13" i="48"/>
  <c r="K13" i="48"/>
  <c r="J13" i="48"/>
  <c r="C13" i="48"/>
  <c r="B13" i="48"/>
  <c r="S12" i="48"/>
  <c r="R12" i="48"/>
  <c r="K12" i="48"/>
  <c r="J12" i="48"/>
  <c r="C12" i="48"/>
  <c r="B12" i="48"/>
  <c r="S11" i="48"/>
  <c r="R11" i="48"/>
  <c r="K11" i="48"/>
  <c r="J11" i="48"/>
  <c r="C11" i="48"/>
  <c r="B11" i="48"/>
  <c r="S10" i="48"/>
  <c r="R10" i="48"/>
  <c r="K10" i="48"/>
  <c r="J10" i="48"/>
  <c r="C10" i="48"/>
  <c r="B10" i="48"/>
  <c r="S9" i="48"/>
  <c r="R9" i="48"/>
  <c r="K9" i="48"/>
  <c r="J9" i="48"/>
  <c r="C9" i="48"/>
  <c r="B9" i="48"/>
  <c r="S8" i="48"/>
  <c r="R8" i="48"/>
  <c r="K8" i="48"/>
  <c r="J8" i="48"/>
  <c r="C8" i="48"/>
  <c r="B8" i="48"/>
  <c r="S7" i="48"/>
  <c r="R7" i="48"/>
  <c r="K7" i="48"/>
  <c r="J7" i="48"/>
  <c r="C7" i="48"/>
  <c r="C23" i="48" s="1"/>
  <c r="B7" i="48"/>
  <c r="B23" i="48" s="1"/>
  <c r="U7" i="48" l="1"/>
  <c r="U8" i="48"/>
  <c r="U9" i="48"/>
  <c r="U10" i="48"/>
  <c r="U11" i="48"/>
  <c r="U13" i="48"/>
  <c r="U14" i="48"/>
  <c r="U15" i="48"/>
  <c r="U16" i="48"/>
  <c r="U17" i="48"/>
  <c r="T7" i="48"/>
  <c r="T8" i="48"/>
  <c r="T9" i="48"/>
  <c r="T10" i="48"/>
  <c r="T11" i="48"/>
  <c r="T13" i="48"/>
  <c r="T14" i="48"/>
  <c r="T15" i="48"/>
  <c r="T16" i="48"/>
  <c r="T17" i="48"/>
  <c r="U22" i="48"/>
  <c r="T22" i="48"/>
  <c r="U12" i="48"/>
  <c r="T12" i="48"/>
  <c r="U23" i="48"/>
  <c r="T23" i="48"/>
  <c r="Q23" i="27" l="1"/>
  <c r="P23" i="27"/>
  <c r="O23" i="27"/>
  <c r="N23" i="27"/>
  <c r="M23" i="27"/>
  <c r="S23" i="27" s="1"/>
  <c r="L23" i="27"/>
  <c r="R23" i="27" s="1"/>
  <c r="I23" i="27"/>
  <c r="H23" i="27"/>
  <c r="G23" i="27"/>
  <c r="F23" i="27"/>
  <c r="E23" i="27"/>
  <c r="K23" i="27" s="1"/>
  <c r="D23" i="27"/>
  <c r="J23" i="27" s="1"/>
  <c r="S22" i="27"/>
  <c r="R22" i="27"/>
  <c r="K22" i="27"/>
  <c r="C22" i="27" s="1"/>
  <c r="J22" i="27"/>
  <c r="B22" i="27" s="1"/>
  <c r="S21" i="27"/>
  <c r="R21" i="27"/>
  <c r="T21" i="27" s="1"/>
  <c r="K21" i="27"/>
  <c r="J21" i="27"/>
  <c r="C21" i="27"/>
  <c r="S20" i="27"/>
  <c r="R20" i="27"/>
  <c r="T20" i="27" s="1"/>
  <c r="K20" i="27"/>
  <c r="J20" i="27"/>
  <c r="C20" i="27"/>
  <c r="S19" i="27"/>
  <c r="R19" i="27"/>
  <c r="T19" i="27" s="1"/>
  <c r="K19" i="27"/>
  <c r="J19" i="27"/>
  <c r="C19" i="27"/>
  <c r="S18" i="27"/>
  <c r="R18" i="27"/>
  <c r="T18" i="27" s="1"/>
  <c r="K18" i="27"/>
  <c r="J18" i="27"/>
  <c r="C18" i="27"/>
  <c r="S17" i="27"/>
  <c r="R17" i="27"/>
  <c r="T17" i="27" s="1"/>
  <c r="K17" i="27"/>
  <c r="J17" i="27"/>
  <c r="C17" i="27"/>
  <c r="S16" i="27"/>
  <c r="R16" i="27"/>
  <c r="T16" i="27" s="1"/>
  <c r="K16" i="27"/>
  <c r="J16" i="27"/>
  <c r="C16" i="27"/>
  <c r="S15" i="27"/>
  <c r="R15" i="27"/>
  <c r="T15" i="27" s="1"/>
  <c r="K15" i="27"/>
  <c r="J15" i="27"/>
  <c r="C15" i="27"/>
  <c r="S14" i="27"/>
  <c r="U14" i="27" s="1"/>
  <c r="R14" i="27"/>
  <c r="T14" i="27" s="1"/>
  <c r="S13" i="27"/>
  <c r="R13" i="27"/>
  <c r="T13" i="27" s="1"/>
  <c r="K13" i="27"/>
  <c r="J13" i="27"/>
  <c r="C13" i="27"/>
  <c r="S12" i="27"/>
  <c r="R12" i="27"/>
  <c r="K12" i="27"/>
  <c r="J12" i="27"/>
  <c r="C12" i="27"/>
  <c r="B12" i="27"/>
  <c r="B23" i="27" s="1"/>
  <c r="S11" i="27"/>
  <c r="R11" i="27"/>
  <c r="T11" i="27" s="1"/>
  <c r="K11" i="27"/>
  <c r="J11" i="27"/>
  <c r="C11" i="27"/>
  <c r="S10" i="27"/>
  <c r="R10" i="27"/>
  <c r="T10" i="27" s="1"/>
  <c r="K10" i="27"/>
  <c r="J10" i="27"/>
  <c r="C10" i="27"/>
  <c r="S9" i="27"/>
  <c r="R9" i="27"/>
  <c r="T9" i="27" s="1"/>
  <c r="K9" i="27"/>
  <c r="J9" i="27"/>
  <c r="C9" i="27"/>
  <c r="S8" i="27"/>
  <c r="R8" i="27"/>
  <c r="T8" i="27" s="1"/>
  <c r="K8" i="27"/>
  <c r="J8" i="27"/>
  <c r="C8" i="27"/>
  <c r="S7" i="27"/>
  <c r="R7" i="27"/>
  <c r="T7" i="27" s="1"/>
  <c r="K7" i="27"/>
  <c r="J7" i="27"/>
  <c r="C7" i="27"/>
  <c r="U8" i="27" l="1"/>
  <c r="U10" i="27"/>
  <c r="U13" i="27"/>
  <c r="U16" i="27"/>
  <c r="U18" i="27"/>
  <c r="U20" i="27"/>
  <c r="T22" i="27"/>
  <c r="C23" i="27"/>
  <c r="U7" i="27"/>
  <c r="U9" i="27"/>
  <c r="U11" i="27"/>
  <c r="U15" i="27"/>
  <c r="U17" i="27"/>
  <c r="U19" i="27"/>
  <c r="U21" i="27"/>
  <c r="U22" i="27"/>
  <c r="U12" i="27"/>
  <c r="T12" i="27"/>
  <c r="U23" i="27"/>
  <c r="T23" i="27"/>
  <c r="B12" i="26"/>
  <c r="C12" i="26"/>
  <c r="J12" i="26"/>
  <c r="S20" i="26" l="1"/>
  <c r="U20" i="26" s="1"/>
  <c r="R20" i="26"/>
  <c r="T20" i="26" s="1"/>
  <c r="K20" i="26"/>
  <c r="J20" i="26"/>
  <c r="C20" i="26"/>
  <c r="J22" i="26"/>
  <c r="K22" i="26"/>
  <c r="R22" i="26"/>
  <c r="S22" i="26"/>
  <c r="S21" i="26"/>
  <c r="U21" i="26" s="1"/>
  <c r="R21" i="26"/>
  <c r="T21" i="26" s="1"/>
  <c r="K21" i="26"/>
  <c r="J21" i="26"/>
  <c r="C21" i="26"/>
  <c r="S19" i="26"/>
  <c r="R19" i="26"/>
  <c r="T19" i="26" s="1"/>
  <c r="K19" i="26"/>
  <c r="J19" i="26"/>
  <c r="S18" i="26"/>
  <c r="U18" i="26" s="1"/>
  <c r="R18" i="26"/>
  <c r="T18" i="26" s="1"/>
  <c r="K18" i="26"/>
  <c r="J18" i="26"/>
  <c r="C18" i="26"/>
  <c r="U22" i="26" l="1"/>
  <c r="T22" i="26"/>
  <c r="C19" i="26"/>
  <c r="U19" i="26" s="1"/>
  <c r="S16" i="28" l="1"/>
  <c r="R16" i="28"/>
  <c r="K16" i="28"/>
  <c r="C16" i="28" s="1"/>
  <c r="U16" i="28" s="1"/>
  <c r="J16" i="28"/>
  <c r="S15" i="28"/>
  <c r="R15" i="28"/>
  <c r="K15" i="28"/>
  <c r="C15" i="28" s="1"/>
  <c r="J15" i="28"/>
  <c r="S14" i="28"/>
  <c r="R14" i="28"/>
  <c r="K14" i="28"/>
  <c r="C14" i="28" s="1"/>
  <c r="U14" i="28" s="1"/>
  <c r="J14" i="28"/>
  <c r="B14" i="28" s="1"/>
  <c r="S13" i="28"/>
  <c r="R13" i="28"/>
  <c r="K13" i="28"/>
  <c r="C13" i="28" s="1"/>
  <c r="U13" i="28" s="1"/>
  <c r="J13" i="28"/>
  <c r="B13" i="28" s="1"/>
  <c r="T13" i="28" s="1"/>
  <c r="S12" i="28"/>
  <c r="R12" i="28"/>
  <c r="K12" i="28"/>
  <c r="J12" i="28"/>
  <c r="S11" i="28"/>
  <c r="R11" i="28"/>
  <c r="K11" i="28"/>
  <c r="C11" i="28" s="1"/>
  <c r="U11" i="28" s="1"/>
  <c r="J11" i="28"/>
  <c r="S10" i="28"/>
  <c r="R10" i="28"/>
  <c r="K10" i="28"/>
  <c r="C10" i="28" s="1"/>
  <c r="U10" i="28" s="1"/>
  <c r="J10" i="28"/>
  <c r="B10" i="28" s="1"/>
  <c r="S9" i="28"/>
  <c r="R9" i="28"/>
  <c r="K9" i="28"/>
  <c r="C9" i="28" s="1"/>
  <c r="U9" i="28" s="1"/>
  <c r="J9" i="28"/>
  <c r="S8" i="28"/>
  <c r="R8" i="28"/>
  <c r="K8" i="28"/>
  <c r="C8" i="28" s="1"/>
  <c r="U8" i="28" s="1"/>
  <c r="J8" i="28"/>
  <c r="S7" i="28"/>
  <c r="R7" i="28"/>
  <c r="K7" i="28"/>
  <c r="C7" i="28" s="1"/>
  <c r="C23" i="28" s="1"/>
  <c r="U23" i="28" s="1"/>
  <c r="J7" i="28"/>
  <c r="M23" i="26"/>
  <c r="N23" i="26"/>
  <c r="L23" i="26"/>
  <c r="Q23" i="26"/>
  <c r="P23" i="26"/>
  <c r="O23" i="26"/>
  <c r="I23" i="26"/>
  <c r="H23" i="26"/>
  <c r="G23" i="26"/>
  <c r="F23" i="26"/>
  <c r="E23" i="26"/>
  <c r="K23" i="26" s="1"/>
  <c r="D23" i="26"/>
  <c r="J23" i="26" s="1"/>
  <c r="K7" i="26"/>
  <c r="K8" i="26"/>
  <c r="K9" i="26"/>
  <c r="K10" i="26"/>
  <c r="K12" i="26"/>
  <c r="S12" i="26"/>
  <c r="K15" i="26"/>
  <c r="K16" i="26"/>
  <c r="K17" i="26"/>
  <c r="J7" i="26"/>
  <c r="J8" i="26"/>
  <c r="J9" i="26"/>
  <c r="J10" i="26"/>
  <c r="R12" i="26"/>
  <c r="J15" i="26"/>
  <c r="J16" i="26"/>
  <c r="J17" i="26"/>
  <c r="R7" i="26"/>
  <c r="S7" i="26"/>
  <c r="R8" i="26"/>
  <c r="S8" i="26"/>
  <c r="R9" i="26"/>
  <c r="S9" i="26"/>
  <c r="R10" i="26"/>
  <c r="S10" i="26"/>
  <c r="J11" i="26"/>
  <c r="R11" i="26"/>
  <c r="K11" i="26"/>
  <c r="S11" i="26"/>
  <c r="J13" i="26"/>
  <c r="R13" i="26"/>
  <c r="K13" i="26"/>
  <c r="S13" i="26"/>
  <c r="R14" i="26"/>
  <c r="S14" i="26"/>
  <c r="R15" i="26"/>
  <c r="S15" i="26"/>
  <c r="R16" i="26"/>
  <c r="T16" i="26" s="1"/>
  <c r="S16" i="26"/>
  <c r="R17" i="26"/>
  <c r="S17" i="26"/>
  <c r="C12" i="28"/>
  <c r="U12" i="28" s="1"/>
  <c r="B9" i="28"/>
  <c r="T9" i="28" s="1"/>
  <c r="U15" i="28" l="1"/>
  <c r="B11" i="28"/>
  <c r="T11" i="28" s="1"/>
  <c r="T15" i="26"/>
  <c r="U12" i="26"/>
  <c r="C17" i="26"/>
  <c r="T7" i="26"/>
  <c r="R23" i="26"/>
  <c r="S23" i="26"/>
  <c r="U17" i="26"/>
  <c r="C11" i="26"/>
  <c r="U11" i="26" s="1"/>
  <c r="T8" i="26"/>
  <c r="T12" i="26"/>
  <c r="C10" i="26"/>
  <c r="U10" i="26" s="1"/>
  <c r="C8" i="26"/>
  <c r="T11" i="26"/>
  <c r="T17" i="26"/>
  <c r="T14" i="26"/>
  <c r="C16" i="26"/>
  <c r="U16" i="26" s="1"/>
  <c r="U14" i="26"/>
  <c r="C9" i="26"/>
  <c r="U9" i="26" s="1"/>
  <c r="C7" i="26"/>
  <c r="U7" i="26" s="1"/>
  <c r="U7" i="28"/>
  <c r="T10" i="28"/>
  <c r="B15" i="28"/>
  <c r="T15" i="28" s="1"/>
  <c r="B12" i="28"/>
  <c r="T12" i="28" s="1"/>
  <c r="B16" i="28"/>
  <c r="T16" i="28" s="1"/>
  <c r="C13" i="26"/>
  <c r="U13" i="26" s="1"/>
  <c r="T9" i="26"/>
  <c r="B8" i="28"/>
  <c r="T8" i="28" s="1"/>
  <c r="T13" i="26"/>
  <c r="U8" i="26"/>
  <c r="T10" i="26"/>
  <c r="C15" i="26"/>
  <c r="U15" i="26" s="1"/>
  <c r="C23" i="26"/>
  <c r="U23" i="26" s="1"/>
  <c r="B7" i="28"/>
  <c r="T14" i="28"/>
  <c r="B23" i="28" l="1"/>
  <c r="T23" i="28" s="1"/>
  <c r="T7" i="28"/>
  <c r="B23" i="26"/>
  <c r="T23" i="26" s="1"/>
  <c r="B29" i="60"/>
  <c r="T29" i="60" s="1"/>
  <c r="T29" i="61"/>
  <c r="U29" i="62"/>
  <c r="T29" i="62"/>
  <c r="K29" i="61"/>
  <c r="C29" i="61" s="1"/>
  <c r="U29" i="61" s="1"/>
</calcChain>
</file>

<file path=xl/sharedStrings.xml><?xml version="1.0" encoding="utf-8"?>
<sst xmlns="http://schemas.openxmlformats.org/spreadsheetml/2006/main" count="762" uniqueCount="78">
  <si>
    <t>через ЕПГУ</t>
  </si>
  <si>
    <t>через РПГУ</t>
  </si>
  <si>
    <t>через сайт ведомства\организации</t>
  </si>
  <si>
    <t>кол-во заявлений</t>
  </si>
  <si>
    <t>кол-во положительных решений</t>
  </si>
  <si>
    <t>всего</t>
  </si>
  <si>
    <t>из них количество положительных решений по ним</t>
  </si>
  <si>
    <t>Наименование муниципальной услуги органа местного самоуправления</t>
  </si>
  <si>
    <t>ИТОГО по услугам</t>
  </si>
  <si>
    <t>посредством личных обращений</t>
  </si>
  <si>
    <r>
      <t xml:space="preserve">кол-во принятых заявлений </t>
    </r>
    <r>
      <rPr>
        <b/>
        <sz val="10"/>
        <color indexed="8"/>
        <rFont val="Times New Roman"/>
        <family val="1"/>
        <charset val="204"/>
      </rPr>
      <t>через МФЦ</t>
    </r>
  </si>
  <si>
    <r>
      <rPr>
        <b/>
        <sz val="10"/>
        <color indexed="8"/>
        <rFont val="Times New Roman"/>
        <family val="1"/>
        <charset val="204"/>
      </rPr>
      <t xml:space="preserve">иным способом   </t>
    </r>
    <r>
      <rPr>
        <sz val="10"/>
        <color indexed="8"/>
        <rFont val="Times New Roman"/>
        <family val="1"/>
        <charset val="204"/>
      </rPr>
      <t xml:space="preserve">               (по электронной почте, VipNet, почтой, телефону)</t>
    </r>
  </si>
  <si>
    <t>из них:</t>
  </si>
  <si>
    <t>из них в электронном виде:</t>
  </si>
  <si>
    <r>
      <t xml:space="preserve"> </t>
    </r>
    <r>
      <rPr>
        <b/>
        <sz val="12"/>
        <color indexed="8"/>
        <rFont val="Times New Roman"/>
        <family val="1"/>
        <charset val="204"/>
      </rPr>
      <t xml:space="preserve">количество принятых заявлений </t>
    </r>
  </si>
  <si>
    <t xml:space="preserve">ВСЕГО </t>
  </si>
  <si>
    <t>кол-во заявлений (сумма граф 5+7+9)</t>
  </si>
  <si>
    <t>кол-во положительных решений (сумма граф 6+8+10)</t>
  </si>
  <si>
    <t>из них кол-во положительных решений по заявлениям (сумма граф 12+20)</t>
  </si>
  <si>
    <t>ВСЕГО (сумма граф 11+19)</t>
  </si>
  <si>
    <t>кол-во заявлений (сумма граф 13+15+17)</t>
  </si>
  <si>
    <t>кол-во положительных решений по ним(сумма граф 14+16+18)</t>
  </si>
  <si>
    <r>
      <rPr>
        <b/>
        <sz val="10"/>
        <color indexed="8"/>
        <rFont val="Times New Roman"/>
        <family val="1"/>
        <charset val="204"/>
      </rPr>
      <t>ДОЛЯ услуг, предоставленных в электронной форме %</t>
    </r>
    <r>
      <rPr>
        <sz val="10"/>
        <color indexed="8"/>
        <rFont val="Times New Roman"/>
        <family val="1"/>
        <charset val="204"/>
      </rPr>
      <t xml:space="preserve"> (графа19/графа3*100=%) (</t>
    </r>
    <r>
      <rPr>
        <b/>
        <i/>
        <sz val="10"/>
        <color indexed="8"/>
        <rFont val="Times New Roman"/>
        <family val="1"/>
        <charset val="204"/>
      </rPr>
      <t>показатель доли по Указу № 601 от 07.03.2012 г. Президента РФ</t>
    </r>
    <r>
      <rPr>
        <sz val="10"/>
        <color indexed="8"/>
        <rFont val="Times New Roman"/>
        <family val="1"/>
        <charset val="204"/>
      </rPr>
      <t>)</t>
    </r>
  </si>
  <si>
    <t>доля оказанных услуг в электрой форме %  (графа20/графа4*100=%)</t>
  </si>
  <si>
    <t>ВСЕГО                                              в электронном виде</t>
  </si>
  <si>
    <t>Предоставление информации об очередности предоставления жилых помещений на условиях социального найма</t>
  </si>
  <si>
    <t>Предоставление  сведений  из документов подтверждающих однократное  безвозмездное приобретение  жилого помещения в собственность в установленном законом порядке</t>
  </si>
  <si>
    <t>Прием заявлений, документов, а также постановка граждан на учет в качестве нуждающихся в жилых помещениях</t>
  </si>
  <si>
    <t>Заключение договоров социального найма</t>
  </si>
  <si>
    <t>Признание помещения жилым помещением, жилого помещения непригодным для проживания и многоквартирного дома аварийным  и подлежащим сносу или реконструкции</t>
  </si>
  <si>
    <t>Присвоение  объекту адресации  адреса, аннулирование  его  адресации</t>
  </si>
  <si>
    <t>Оформление документов по обмену жилыми помещениями, предоставленными по договорам социального найма</t>
  </si>
  <si>
    <t>Выдача документов (справки, выписки из похозяйственной книги и др.)</t>
  </si>
  <si>
    <t>Предоставление сведений из реестра  муниципального имущества</t>
  </si>
  <si>
    <t>Передача гражданами в муниципальную  собственность приватизированных жилых помещений</t>
  </si>
  <si>
    <t>Бесплатная передача в собственность  граждан Российской Федерации занимаемых им жилых помещений в муниципальном жилищном фонде (приватизация  жилых помещений)</t>
  </si>
  <si>
    <t>Выдача градостроительного плана земельного участка</t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</si>
  <si>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январь 2020 год</t>
    </r>
  </si>
  <si>
    <t>Предоставление разрешения на условно разрешенный вид использования земельного участка или объекта капитального строительства(приватизация  жилых помещений)</t>
  </si>
  <si>
    <t>Предоставление разрешения на отклонение от предельных параметров разрешенного строительства, реконструкции объектов капитального строительства</t>
  </si>
  <si>
    <t>Выдача разрешения на установку некапитальных нестационарных сооружений, произведений монументально-декоративного искусства</t>
  </si>
  <si>
    <t>Уведомительная регистрация трудового договора, заключаемого между работником и работодателем – физическим лицом, не являющимся индивидуальным предпринимателем, изменений в трудовой договор, факта прекращения трудового договора</t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</si>
  <si>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февраль 2020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</si>
  <si>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март 2020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</si>
  <si>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I квартал 2020 год</t>
    </r>
  </si>
  <si>
    <t>Предоставление разрешения на условно разрешенный вид использования земельного участка или объекта капитального строительства(приватизация  жилых помещений)1*</t>
  </si>
  <si>
    <t>Предоставление разрешения на отклонение от предельных параметров разрешенного строительства, реконструкции объектов капитального строительства2*</t>
  </si>
  <si>
    <t>Выдача разрешения на установку некапитальных нестационарных сооружений, произведений монументально-декоративного искусства3*</t>
  </si>
  <si>
    <t>Уведомительная регистрация трудового договора, заключаемого между работником и работодателем – физическим лицом, не являющимся индивидуальным предпринимателем, изменений в трудовой договор, факта прекращения трудового договора4*</t>
  </si>
  <si>
    <t>*1 Муниципальная услуга "Предоставление разрешения на условно разрешенный вид использования земельного участка или объекта капитального строительства(приватизация  жилых помещений)" включена в ЕГМУ ХМАО-Югры 27.12.2019 г.</t>
  </si>
  <si>
    <t xml:space="preserve"> 2*Муниципальная услуга "Предоставление разрешения на отклонение от предельных параметров разрешенного строительства, реконструкции объектов капитального строительства" включена в ЕГМУ ХМАО-Югры 09.01.2020 г.</t>
  </si>
  <si>
    <t>3*Муниципальная услуга "Выдача разрешения на установку некапитальных нестационарных сооружений, произведений монументально-декоративного искусства" включена в ЕГМУ ХМАО-Югры 30.12.2019 г.</t>
  </si>
  <si>
    <t>4*Муниципальная услуга "Уведомительная регистрация трудового договора, заключаемого между работником и работодателем – физическим лицом, не являющимся индивидуальным предпринимателем, изменений в трудовой договор, факта прекращения трудового договора" включена в ЕГМУ ХМАО-Югры 24.12.2019 г.</t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</si>
  <si>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апрель 2020 год</t>
    </r>
  </si>
  <si>
    <t>*1 Муниципальная услуга "Передача в аренду, безвозмездное пользование имущества, находящегося в собственности муниципального образования, за исключением земельных участков и жилых помещений" включена в ЕГМУ ХМАО-Югры 23.04.2020 г.</t>
  </si>
  <si>
    <t>Передача в аренду, безвозмездное пользование имущества, находящегося в собственности муниципального образования, за исключением земельных участков и жилых помещений *1</t>
  </si>
  <si>
    <t xml:space="preserve"> 2*Муниципальная услуга "Выдача специального разрешения на движение по автомобильным дорогам местного значения сельского поселения Перегребное тяжеловесного и (или) крупногабаритного транспортного средства 13.04.2020 г.</t>
  </si>
  <si>
    <t>Выдача специального разрешения на движение по автомобильным дорогам местного значения сельского поселения Перегребное тяжеловесного и (или) крупногабаритного транспортного средства *2</t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</si>
  <si>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май 2020 год</t>
    </r>
  </si>
  <si>
    <t xml:space="preserve">Передача в аренду, безвозмездное пользование имущества, находящегося в собственности муниципального образования, за исключением земельных участков и жилых помещений </t>
  </si>
  <si>
    <t xml:space="preserve">Выдача специального разрешения на движение по автомобильным дорогам местного значения сельского поселения Перегребное тяжеловесного и (или) крупногабаритного транспортного средства </t>
  </si>
  <si>
    <t>Признание помещения жилым помещением, жилого помещения непригодным для проживания и многоквартирного дома аварийным  и подлежащим сносу или реконструкции, садового дома жилым домом и жилого дома садовым домом</t>
  </si>
  <si>
    <t>Предоставление архивных справок, архивных выписок, копий архивных документов</t>
  </si>
  <si>
    <t>Предоставление информации о порядке предоставления жилищно-коммунальных услуг населению</t>
  </si>
  <si>
    <t>Прием заявлений и выдача документов о согласовании переустройства и (или) перепланировки помещения в многоквартирном доме</t>
  </si>
  <si>
    <t>Принятие документов, а также выдача решений о переводе или об отказе в переводе жилого помещения в нежилое или нежилого помещения в жилое помещение</t>
  </si>
  <si>
    <t>Предоставление информации об объектах недвижимого имущества, находящихся в муниципальной собственности и предназначенных для сдачи в аренду</t>
  </si>
  <si>
    <t>Предоставление информации пользователям автомобильных дорог общего пользования местного значения</t>
  </si>
  <si>
    <t>Выдача разрешения (согласия) нанимателю жилого помещения муниципального жилищного фонда на вселение других граждан в качестве членов семьи, проживающих совместно с нанимателем</t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</si>
  <si>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июнь 2020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</si>
  <si>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II квартал 2020 год</t>
    </r>
  </si>
  <si>
    <t>Выдача согласия и оформление документов по обмену жилыми помещениями по  договорам социального найма</t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</si>
  <si>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I полугодие 2020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</si>
  <si>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июль 2020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</si>
  <si>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август 2020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</si>
  <si>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сентябрь 2020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</si>
  <si>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III квартал 2020 год</t>
    </r>
  </si>
  <si>
    <r>
      <t xml:space="preserve"> Отчет о предоставлении и оказании муниципальных услуг, в том числе в электронной форме </t>
    </r>
    <r>
      <rPr>
        <b/>
        <u/>
        <sz val="12"/>
        <color indexed="8"/>
        <rFont val="Times New Roman"/>
        <family val="1"/>
        <charset val="204"/>
      </rPr>
      <t>за 9 месяцев 2020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</si>
</sst>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sz val="8"/>
      <color indexed="8"/>
      <name val="Times New Roman"/>
      <family val="1"/>
      <charset val="204"/>
    </font>
    <font>
      <sz val="8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0" fillId="0" borderId="0" xfId="0" applyAlignment="1"/>
    <xf numFmtId="0" fontId="15" fillId="4" borderId="1" xfId="0" applyFont="1" applyFill="1" applyBorder="1" applyAlignment="1">
      <alignment horizontal="justify" vertical="center"/>
    </xf>
    <xf numFmtId="0" fontId="15" fillId="4" borderId="1" xfId="0" applyFont="1" applyFill="1" applyBorder="1" applyAlignment="1">
      <alignment wrapText="1"/>
    </xf>
    <xf numFmtId="0" fontId="15" fillId="4" borderId="4" xfId="0" applyFont="1" applyFill="1" applyBorder="1" applyAlignment="1">
      <alignment horizontal="justify" vertical="center"/>
    </xf>
    <xf numFmtId="0" fontId="15" fillId="4" borderId="5" xfId="0" applyFont="1" applyFill="1" applyBorder="1" applyAlignment="1">
      <alignment horizontal="justify" vertical="center"/>
    </xf>
    <xf numFmtId="0" fontId="15" fillId="0" borderId="1" xfId="0" applyFont="1" applyBorder="1" applyAlignment="1">
      <alignment horizontal="left" wrapText="1"/>
    </xf>
    <xf numFmtId="0" fontId="15" fillId="0" borderId="4" xfId="0" applyFont="1" applyFill="1" applyBorder="1" applyAlignment="1">
      <alignment horizontal="justify" vertical="center"/>
    </xf>
    <xf numFmtId="0" fontId="15" fillId="0" borderId="1" xfId="0" applyFont="1" applyFill="1" applyBorder="1" applyAlignment="1">
      <alignment horizontal="justify" vertical="center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wrapText="1"/>
    </xf>
    <xf numFmtId="0" fontId="11" fillId="7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1" fillId="8" borderId="1" xfId="0" applyFont="1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zoomScale="75" zoomScaleNormal="75" workbookViewId="0">
      <selection activeCell="L9" sqref="L9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32" t="s">
        <v>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15.75" thickBot="1" x14ac:dyDescent="0.3">
      <c r="A2" s="33" t="s">
        <v>7</v>
      </c>
      <c r="B2" s="34" t="s">
        <v>14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5" t="s">
        <v>22</v>
      </c>
      <c r="U2" s="36" t="s">
        <v>23</v>
      </c>
    </row>
    <row r="3" spans="1:21" ht="15.75" thickBot="1" x14ac:dyDescent="0.3">
      <c r="A3" s="33"/>
      <c r="B3" s="37" t="s">
        <v>19</v>
      </c>
      <c r="C3" s="38" t="s">
        <v>18</v>
      </c>
      <c r="D3" s="39" t="s">
        <v>12</v>
      </c>
      <c r="E3" s="39"/>
      <c r="F3" s="39"/>
      <c r="G3" s="39"/>
      <c r="H3" s="39"/>
      <c r="I3" s="39"/>
      <c r="J3" s="39"/>
      <c r="K3" s="39"/>
      <c r="L3" s="40" t="s">
        <v>13</v>
      </c>
      <c r="M3" s="40"/>
      <c r="N3" s="40"/>
      <c r="O3" s="40"/>
      <c r="P3" s="40"/>
      <c r="Q3" s="40"/>
      <c r="R3" s="40"/>
      <c r="S3" s="40"/>
      <c r="T3" s="35"/>
      <c r="U3" s="36"/>
    </row>
    <row r="4" spans="1:21" ht="39" customHeight="1" thickBot="1" x14ac:dyDescent="0.3">
      <c r="A4" s="33"/>
      <c r="B4" s="37"/>
      <c r="C4" s="38"/>
      <c r="D4" s="41" t="s">
        <v>9</v>
      </c>
      <c r="E4" s="41"/>
      <c r="F4" s="41" t="s">
        <v>10</v>
      </c>
      <c r="G4" s="41"/>
      <c r="H4" s="41" t="s">
        <v>11</v>
      </c>
      <c r="I4" s="41"/>
      <c r="J4" s="42" t="s">
        <v>15</v>
      </c>
      <c r="K4" s="42"/>
      <c r="L4" s="43" t="s">
        <v>0</v>
      </c>
      <c r="M4" s="43"/>
      <c r="N4" s="43" t="s">
        <v>1</v>
      </c>
      <c r="O4" s="43"/>
      <c r="P4" s="43" t="s">
        <v>2</v>
      </c>
      <c r="Q4" s="43"/>
      <c r="R4" s="42" t="s">
        <v>24</v>
      </c>
      <c r="S4" s="42"/>
      <c r="T4" s="35"/>
      <c r="U4" s="36"/>
    </row>
    <row r="5" spans="1:21" ht="72.75" thickBot="1" x14ac:dyDescent="0.3">
      <c r="A5" s="33"/>
      <c r="B5" s="37"/>
      <c r="C5" s="3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5"/>
      <c r="U5" s="36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57" thickBot="1" x14ac:dyDescent="0.3">
      <c r="A7" s="23" t="s">
        <v>25</v>
      </c>
      <c r="B7" s="18">
        <v>0</v>
      </c>
      <c r="C7" s="16">
        <f t="shared" ref="C7:C17" si="0">K7+S7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J23" si="1">D7+F7+H7</f>
        <v>0</v>
      </c>
      <c r="K7" s="16">
        <f t="shared" ref="K7:K23" si="2">E7+G7+I7</f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R23" si="3">L7+N7+P7</f>
        <v>0</v>
      </c>
      <c r="S7" s="16">
        <f t="shared" ref="S7:S23" si="4">M7+O7+Q7</f>
        <v>0</v>
      </c>
      <c r="T7" s="3" t="e">
        <f t="shared" ref="T7:T23" si="5">R7/B7*100</f>
        <v>#DIV/0!</v>
      </c>
      <c r="U7" s="7" t="e">
        <f t="shared" ref="U7:U23" si="6">S7/C7*100</f>
        <v>#DIV/0!</v>
      </c>
    </row>
    <row r="8" spans="1:21" ht="90" x14ac:dyDescent="0.25">
      <c r="A8" s="24" t="s">
        <v>26</v>
      </c>
      <c r="B8" s="18">
        <v>0</v>
      </c>
      <c r="C8" s="16">
        <f t="shared" si="0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1"/>
        <v>0</v>
      </c>
      <c r="K8" s="16">
        <f t="shared" si="2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 t="shared" si="3"/>
        <v>0</v>
      </c>
      <c r="S8" s="16">
        <f t="shared" si="4"/>
        <v>0</v>
      </c>
      <c r="T8" s="3" t="e">
        <f t="shared" si="5"/>
        <v>#DIV/0!</v>
      </c>
      <c r="U8" s="7" t="e">
        <f t="shared" si="6"/>
        <v>#DIV/0!</v>
      </c>
    </row>
    <row r="9" spans="1:21" ht="56.25" x14ac:dyDescent="0.25">
      <c r="A9" s="21" t="s">
        <v>27</v>
      </c>
      <c r="B9" s="18">
        <v>0</v>
      </c>
      <c r="C9" s="16">
        <f t="shared" si="0"/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1"/>
        <v>0</v>
      </c>
      <c r="K9" s="16">
        <f t="shared" si="2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 t="shared" si="3"/>
        <v>0</v>
      </c>
      <c r="S9" s="16">
        <f t="shared" si="4"/>
        <v>0</v>
      </c>
      <c r="T9" s="3" t="e">
        <f t="shared" si="5"/>
        <v>#DIV/0!</v>
      </c>
      <c r="U9" s="7" t="e">
        <f t="shared" si="6"/>
        <v>#DIV/0!</v>
      </c>
    </row>
    <row r="10" spans="1:21" ht="22.5" x14ac:dyDescent="0.25">
      <c r="A10" s="21" t="s">
        <v>28</v>
      </c>
      <c r="B10" s="18">
        <v>0</v>
      </c>
      <c r="C10" s="16">
        <f t="shared" si="0"/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1"/>
        <v>0</v>
      </c>
      <c r="K10" s="16">
        <f t="shared" si="2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 t="shared" si="3"/>
        <v>0</v>
      </c>
      <c r="S10" s="16">
        <f t="shared" si="4"/>
        <v>0</v>
      </c>
      <c r="T10" s="3" t="e">
        <f t="shared" si="5"/>
        <v>#DIV/0!</v>
      </c>
      <c r="U10" s="7" t="e">
        <f t="shared" si="6"/>
        <v>#DIV/0!</v>
      </c>
    </row>
    <row r="11" spans="1:21" ht="78.75" x14ac:dyDescent="0.25">
      <c r="A11" s="21" t="s">
        <v>29</v>
      </c>
      <c r="B11" s="18">
        <v>0</v>
      </c>
      <c r="C11" s="16">
        <f t="shared" si="0"/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1"/>
        <v>0</v>
      </c>
      <c r="K11" s="16">
        <f t="shared" si="2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si="3"/>
        <v>0</v>
      </c>
      <c r="S11" s="16">
        <f t="shared" si="4"/>
        <v>0</v>
      </c>
      <c r="T11" s="3" t="e">
        <f t="shared" si="5"/>
        <v>#DIV/0!</v>
      </c>
      <c r="U11" s="7" t="e">
        <f t="shared" si="6"/>
        <v>#DIV/0!</v>
      </c>
    </row>
    <row r="12" spans="1:21" ht="45" x14ac:dyDescent="0.25">
      <c r="A12" s="21" t="s">
        <v>30</v>
      </c>
      <c r="B12" s="18">
        <f>J12+R12</f>
        <v>1</v>
      </c>
      <c r="C12" s="16">
        <f>K12+S12</f>
        <v>1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>D12+F12+H12</f>
        <v>0</v>
      </c>
      <c r="K12" s="16">
        <f t="shared" si="2"/>
        <v>0</v>
      </c>
      <c r="L12" s="1">
        <v>1</v>
      </c>
      <c r="M12" s="1">
        <v>1</v>
      </c>
      <c r="N12" s="1">
        <v>0</v>
      </c>
      <c r="O12" s="1">
        <v>0</v>
      </c>
      <c r="P12" s="1">
        <v>0</v>
      </c>
      <c r="Q12" s="1">
        <v>0</v>
      </c>
      <c r="R12" s="18">
        <f t="shared" si="3"/>
        <v>1</v>
      </c>
      <c r="S12" s="16">
        <f t="shared" si="4"/>
        <v>1</v>
      </c>
      <c r="T12" s="3">
        <f t="shared" si="5"/>
        <v>100</v>
      </c>
      <c r="U12" s="7">
        <f t="shared" si="6"/>
        <v>100</v>
      </c>
    </row>
    <row r="13" spans="1:21" ht="67.5" x14ac:dyDescent="0.25">
      <c r="A13" s="21" t="s">
        <v>31</v>
      </c>
      <c r="B13" s="18">
        <v>0</v>
      </c>
      <c r="C13" s="16">
        <f t="shared" si="0"/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1"/>
        <v>0</v>
      </c>
      <c r="K13" s="16">
        <f t="shared" si="2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 t="shared" si="3"/>
        <v>0</v>
      </c>
      <c r="S13" s="16">
        <f t="shared" si="4"/>
        <v>0</v>
      </c>
      <c r="T13" s="3" t="e">
        <f t="shared" si="5"/>
        <v>#DIV/0!</v>
      </c>
      <c r="U13" s="7" t="e">
        <f t="shared" si="6"/>
        <v>#DIV/0!</v>
      </c>
    </row>
    <row r="14" spans="1:21" ht="45" x14ac:dyDescent="0.25">
      <c r="A14" s="21" t="s">
        <v>32</v>
      </c>
      <c r="B14" s="18">
        <v>0</v>
      </c>
      <c r="C14" s="16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v>0</v>
      </c>
      <c r="K14" s="16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 t="shared" si="3"/>
        <v>0</v>
      </c>
      <c r="S14" s="16">
        <f t="shared" si="4"/>
        <v>0</v>
      </c>
      <c r="T14" s="3" t="e">
        <f t="shared" si="5"/>
        <v>#DIV/0!</v>
      </c>
      <c r="U14" s="7" t="e">
        <f t="shared" si="6"/>
        <v>#DIV/0!</v>
      </c>
    </row>
    <row r="15" spans="1:21" ht="34.5" x14ac:dyDescent="0.25">
      <c r="A15" s="22" t="s">
        <v>33</v>
      </c>
      <c r="B15" s="18">
        <v>0</v>
      </c>
      <c r="C15" s="16">
        <f t="shared" si="0"/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1"/>
        <v>0</v>
      </c>
      <c r="K15" s="16">
        <f t="shared" si="2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 t="shared" si="3"/>
        <v>0</v>
      </c>
      <c r="S15" s="16">
        <f t="shared" si="4"/>
        <v>0</v>
      </c>
      <c r="T15" s="3" t="e">
        <f t="shared" si="5"/>
        <v>#DIV/0!</v>
      </c>
      <c r="U15" s="7" t="e">
        <f t="shared" si="6"/>
        <v>#DIV/0!</v>
      </c>
    </row>
    <row r="16" spans="1:21" ht="57" x14ac:dyDescent="0.25">
      <c r="A16" s="22" t="s">
        <v>34</v>
      </c>
      <c r="B16" s="18">
        <v>0</v>
      </c>
      <c r="C16" s="16">
        <f t="shared" si="0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1"/>
        <v>0</v>
      </c>
      <c r="K16" s="16">
        <f t="shared" si="2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si="3"/>
        <v>0</v>
      </c>
      <c r="S16" s="16">
        <f t="shared" si="4"/>
        <v>0</v>
      </c>
      <c r="T16" s="3" t="e">
        <f t="shared" si="5"/>
        <v>#DIV/0!</v>
      </c>
      <c r="U16" s="7" t="e">
        <f t="shared" si="6"/>
        <v>#DIV/0!</v>
      </c>
    </row>
    <row r="17" spans="1:21" ht="90.75" x14ac:dyDescent="0.25">
      <c r="A17" s="19" t="s">
        <v>35</v>
      </c>
      <c r="B17" s="18">
        <v>0</v>
      </c>
      <c r="C17" s="16">
        <f t="shared" si="0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1"/>
        <v>0</v>
      </c>
      <c r="K17" s="16">
        <f t="shared" si="2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 t="shared" si="3"/>
        <v>0</v>
      </c>
      <c r="S17" s="16">
        <f t="shared" si="4"/>
        <v>0</v>
      </c>
      <c r="T17" s="3" t="e">
        <f t="shared" si="5"/>
        <v>#DIV/0!</v>
      </c>
      <c r="U17" s="7" t="e">
        <f t="shared" si="6"/>
        <v>#DIV/0!</v>
      </c>
    </row>
    <row r="18" spans="1:21" ht="79.5" x14ac:dyDescent="0.25">
      <c r="A18" s="19" t="s">
        <v>38</v>
      </c>
      <c r="B18" s="18">
        <v>0</v>
      </c>
      <c r="C18" s="16">
        <f t="shared" ref="C18" si="7">K18+S18</f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ref="J18" si="8">D18+F18+H18</f>
        <v>0</v>
      </c>
      <c r="K18" s="16">
        <f t="shared" ref="K18" si="9">E18+G18+I18</f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 t="shared" ref="R18" si="10">L18+N18+P18</f>
        <v>0</v>
      </c>
      <c r="S18" s="16">
        <f t="shared" ref="S18" si="11">M18+O18+Q18</f>
        <v>0</v>
      </c>
      <c r="T18" s="3" t="e">
        <f t="shared" ref="T18" si="12">R18/B18*100</f>
        <v>#DIV/0!</v>
      </c>
      <c r="U18" s="7" t="e">
        <f t="shared" ref="U18" si="13">S18/C18*100</f>
        <v>#DIV/0!</v>
      </c>
    </row>
    <row r="19" spans="1:21" ht="79.5" x14ac:dyDescent="0.25">
      <c r="A19" s="25" t="s">
        <v>39</v>
      </c>
      <c r="B19" s="18">
        <v>0</v>
      </c>
      <c r="C19" s="16">
        <f t="shared" ref="C19:C20" si="14">K19+S19</f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ref="J19:J20" si="15">D19+F19+H19</f>
        <v>0</v>
      </c>
      <c r="K19" s="16">
        <f t="shared" ref="K19:K20" si="16">E19+G19+I19</f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ref="R19:R20" si="17">L19+N19+P19</f>
        <v>0</v>
      </c>
      <c r="S19" s="16">
        <f t="shared" ref="S19:S20" si="18">M19+O19+Q19</f>
        <v>0</v>
      </c>
      <c r="T19" s="3" t="e">
        <f t="shared" ref="T19:T20" si="19">R19/B19*100</f>
        <v>#DIV/0!</v>
      </c>
      <c r="U19" s="7" t="e">
        <f t="shared" ref="U19:U20" si="20">S19/C19*100</f>
        <v>#DIV/0!</v>
      </c>
    </row>
    <row r="20" spans="1:21" ht="68.25" x14ac:dyDescent="0.25">
      <c r="A20" s="25" t="s">
        <v>40</v>
      </c>
      <c r="B20" s="18">
        <v>0</v>
      </c>
      <c r="C20" s="16">
        <f t="shared" si="14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15"/>
        <v>0</v>
      </c>
      <c r="K20" s="16">
        <f t="shared" si="16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17"/>
        <v>0</v>
      </c>
      <c r="S20" s="16">
        <f t="shared" si="18"/>
        <v>0</v>
      </c>
      <c r="T20" s="3" t="e">
        <f t="shared" si="19"/>
        <v>#DIV/0!</v>
      </c>
      <c r="U20" s="7" t="e">
        <f t="shared" si="20"/>
        <v>#DIV/0!</v>
      </c>
    </row>
    <row r="21" spans="1:21" ht="124.5" x14ac:dyDescent="0.25">
      <c r="A21" s="25" t="s">
        <v>41</v>
      </c>
      <c r="B21" s="18">
        <v>0</v>
      </c>
      <c r="C21" s="16">
        <f t="shared" ref="C21" si="21">K21+S21</f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ref="J21" si="22">D21+F21+H21</f>
        <v>0</v>
      </c>
      <c r="K21" s="16">
        <f t="shared" ref="K21" si="23">E21+G21+I21</f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ref="R21" si="24">L21+N21+P21</f>
        <v>0</v>
      </c>
      <c r="S21" s="16">
        <f t="shared" ref="S21" si="25">M21+O21+Q21</f>
        <v>0</v>
      </c>
      <c r="T21" s="3" t="e">
        <f t="shared" ref="T21" si="26">R21/B21*100</f>
        <v>#DIV/0!</v>
      </c>
      <c r="U21" s="7" t="e">
        <f t="shared" ref="U21" si="27">S21/C21*100</f>
        <v>#DIV/0!</v>
      </c>
    </row>
    <row r="22" spans="1:21" ht="23.25" x14ac:dyDescent="0.25">
      <c r="A22" s="22" t="s">
        <v>36</v>
      </c>
      <c r="B22" s="18">
        <v>0</v>
      </c>
      <c r="C22" s="16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1"/>
        <v>0</v>
      </c>
      <c r="K22" s="16">
        <f t="shared" si="2"/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3"/>
        <v>0</v>
      </c>
      <c r="S22" s="16">
        <f t="shared" si="4"/>
        <v>0</v>
      </c>
      <c r="T22" s="3" t="e">
        <f t="shared" si="5"/>
        <v>#DIV/0!</v>
      </c>
      <c r="U22" s="7" t="e">
        <f t="shared" si="6"/>
        <v>#DIV/0!</v>
      </c>
    </row>
    <row r="23" spans="1:21" x14ac:dyDescent="0.25">
      <c r="A23" s="2" t="s">
        <v>8</v>
      </c>
      <c r="B23" s="18">
        <f t="shared" ref="B23:I23" si="28">B7+B8+B9+B10+B11+B12+B13+B14+B15+B16+B17+B22</f>
        <v>1</v>
      </c>
      <c r="C23" s="16">
        <f t="shared" si="28"/>
        <v>1</v>
      </c>
      <c r="D23" s="1">
        <f t="shared" si="28"/>
        <v>0</v>
      </c>
      <c r="E23" s="1">
        <f t="shared" si="28"/>
        <v>0</v>
      </c>
      <c r="F23" s="1">
        <f t="shared" si="28"/>
        <v>0</v>
      </c>
      <c r="G23" s="1">
        <f t="shared" si="28"/>
        <v>0</v>
      </c>
      <c r="H23" s="1">
        <f t="shared" si="28"/>
        <v>0</v>
      </c>
      <c r="I23" s="1">
        <f t="shared" si="28"/>
        <v>0</v>
      </c>
      <c r="J23" s="15">
        <f t="shared" si="1"/>
        <v>0</v>
      </c>
      <c r="K23" s="16">
        <f t="shared" si="2"/>
        <v>0</v>
      </c>
      <c r="L23" s="1">
        <f>L7+L8+L9+L10+L11+L12+L13+L14+L15+L16+L17+L22</f>
        <v>1</v>
      </c>
      <c r="M23" s="1">
        <f>M7+M8+M9+M10+M11+M12+M13+M14+M15+M16+M17+M22</f>
        <v>1</v>
      </c>
      <c r="N23" s="1">
        <f>N7+N8+N9+N10+N11+N12+N13+N14+N15+N16+N17+N22</f>
        <v>0</v>
      </c>
      <c r="O23" s="1">
        <f>O7+O8+O9+O10+O11+O12+O13+O14+O15+O16+O17+O22</f>
        <v>0</v>
      </c>
      <c r="P23" s="1">
        <f>P7+P8+P9+P10+P12+P13+P14+P15+P16+P17+P22</f>
        <v>0</v>
      </c>
      <c r="Q23" s="1">
        <f>Q7+Q8+Q9+Q10+Q11+Q12+Q13+Q14+Q15+Q16+Q17+Q22</f>
        <v>0</v>
      </c>
      <c r="R23" s="18">
        <f t="shared" si="3"/>
        <v>1</v>
      </c>
      <c r="S23" s="16">
        <f t="shared" si="4"/>
        <v>1</v>
      </c>
      <c r="T23" s="3">
        <f t="shared" si="5"/>
        <v>100</v>
      </c>
      <c r="U23" s="7">
        <f t="shared" si="6"/>
        <v>100</v>
      </c>
    </row>
    <row r="26" spans="1:21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21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</row>
    <row r="28" spans="1:21" x14ac:dyDescent="0.25">
      <c r="A28" s="45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</row>
    <row r="30" spans="1:21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1:21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</row>
    <row r="32" spans="1:21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</row>
  </sheetData>
  <mergeCells count="22">
    <mergeCell ref="A32:N32"/>
    <mergeCell ref="P4:Q4"/>
    <mergeCell ref="A27:N27"/>
    <mergeCell ref="A28:N28"/>
    <mergeCell ref="A30:N30"/>
    <mergeCell ref="A31:N31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F4:G4"/>
    <mergeCell ref="H4:I4"/>
    <mergeCell ref="J4:K4"/>
    <mergeCell ref="L4:M4"/>
    <mergeCell ref="N4:O4"/>
  </mergeCells>
  <phoneticPr fontId="16" type="noConversion"/>
  <pageMargins left="0" right="0" top="0" bottom="0" header="0" footer="0"/>
  <pageSetup paperSize="9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workbookViewId="0">
      <selection activeCell="P30" sqref="P30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32" t="s">
        <v>73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15.75" thickBot="1" x14ac:dyDescent="0.3">
      <c r="A2" s="33" t="s">
        <v>7</v>
      </c>
      <c r="B2" s="34" t="s">
        <v>14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5" t="s">
        <v>22</v>
      </c>
      <c r="U2" s="36" t="s">
        <v>23</v>
      </c>
    </row>
    <row r="3" spans="1:21" ht="15.75" thickBot="1" x14ac:dyDescent="0.3">
      <c r="A3" s="33"/>
      <c r="B3" s="37" t="s">
        <v>19</v>
      </c>
      <c r="C3" s="38" t="s">
        <v>18</v>
      </c>
      <c r="D3" s="39" t="s">
        <v>12</v>
      </c>
      <c r="E3" s="39"/>
      <c r="F3" s="39"/>
      <c r="G3" s="39"/>
      <c r="H3" s="39"/>
      <c r="I3" s="39"/>
      <c r="J3" s="39"/>
      <c r="K3" s="39"/>
      <c r="L3" s="40" t="s">
        <v>13</v>
      </c>
      <c r="M3" s="40"/>
      <c r="N3" s="40"/>
      <c r="O3" s="40"/>
      <c r="P3" s="40"/>
      <c r="Q3" s="40"/>
      <c r="R3" s="40"/>
      <c r="S3" s="40"/>
      <c r="T3" s="35"/>
      <c r="U3" s="36"/>
    </row>
    <row r="4" spans="1:21" ht="39" customHeight="1" thickBot="1" x14ac:dyDescent="0.3">
      <c r="A4" s="33"/>
      <c r="B4" s="37"/>
      <c r="C4" s="38"/>
      <c r="D4" s="41" t="s">
        <v>9</v>
      </c>
      <c r="E4" s="41"/>
      <c r="F4" s="41" t="s">
        <v>10</v>
      </c>
      <c r="G4" s="41"/>
      <c r="H4" s="41" t="s">
        <v>11</v>
      </c>
      <c r="I4" s="41"/>
      <c r="J4" s="42" t="s">
        <v>15</v>
      </c>
      <c r="K4" s="42"/>
      <c r="L4" s="43" t="s">
        <v>0</v>
      </c>
      <c r="M4" s="43"/>
      <c r="N4" s="43" t="s">
        <v>1</v>
      </c>
      <c r="O4" s="43"/>
      <c r="P4" s="43" t="s">
        <v>2</v>
      </c>
      <c r="Q4" s="43"/>
      <c r="R4" s="42" t="s">
        <v>24</v>
      </c>
      <c r="S4" s="42"/>
      <c r="T4" s="35"/>
      <c r="U4" s="36"/>
    </row>
    <row r="5" spans="1:21" ht="72.75" thickBot="1" x14ac:dyDescent="0.3">
      <c r="A5" s="33"/>
      <c r="B5" s="37"/>
      <c r="C5" s="3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5"/>
      <c r="U5" s="36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57" thickBot="1" x14ac:dyDescent="0.3">
      <c r="A7" s="26" t="s">
        <v>25</v>
      </c>
      <c r="B7" s="18">
        <f>J7+R7</f>
        <v>12</v>
      </c>
      <c r="C7" s="16">
        <f>K7+S7</f>
        <v>12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>D7+F7+H7</f>
        <v>0</v>
      </c>
      <c r="K7" s="16">
        <f t="shared" ref="J7:K22" si="0">E7+G7+I7</f>
        <v>0</v>
      </c>
      <c r="L7" s="1">
        <v>0</v>
      </c>
      <c r="M7" s="1">
        <v>0</v>
      </c>
      <c r="N7" s="1">
        <v>0</v>
      </c>
      <c r="O7" s="1">
        <v>0</v>
      </c>
      <c r="P7" s="1">
        <v>12</v>
      </c>
      <c r="Q7" s="1">
        <v>12</v>
      </c>
      <c r="R7" s="18">
        <f>L7+N7+P7</f>
        <v>12</v>
      </c>
      <c r="S7" s="16">
        <f t="shared" ref="R7:S22" si="1">M7+O7+Q7</f>
        <v>12</v>
      </c>
      <c r="T7" s="3">
        <f t="shared" ref="T7:U22" si="2">R7/B7*100</f>
        <v>100</v>
      </c>
      <c r="U7" s="7">
        <f t="shared" si="2"/>
        <v>100</v>
      </c>
    </row>
    <row r="8" spans="1:21" ht="56.25" x14ac:dyDescent="0.25">
      <c r="A8" s="27" t="s">
        <v>27</v>
      </c>
      <c r="B8" s="18">
        <f t="shared" ref="B7:C22" si="3">J8+R8</f>
        <v>0</v>
      </c>
      <c r="C8" s="16">
        <f t="shared" si="3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 t="shared" si="1"/>
        <v>0</v>
      </c>
      <c r="S8" s="16">
        <f t="shared" si="1"/>
        <v>0</v>
      </c>
      <c r="T8" s="3" t="e">
        <f t="shared" si="2"/>
        <v>#DIV/0!</v>
      </c>
      <c r="U8" s="7" t="e">
        <f t="shared" si="2"/>
        <v>#DIV/0!</v>
      </c>
    </row>
    <row r="9" spans="1:21" ht="112.5" x14ac:dyDescent="0.25">
      <c r="A9" s="27" t="s">
        <v>61</v>
      </c>
      <c r="B9" s="18">
        <f t="shared" si="3"/>
        <v>0</v>
      </c>
      <c r="C9" s="16">
        <f t="shared" si="3"/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0</v>
      </c>
      <c r="K9" s="16">
        <f t="shared" si="0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 t="shared" si="1"/>
        <v>0</v>
      </c>
      <c r="S9" s="16">
        <f t="shared" si="1"/>
        <v>0</v>
      </c>
      <c r="T9" s="3" t="e">
        <f t="shared" si="2"/>
        <v>#DIV/0!</v>
      </c>
      <c r="U9" s="7" t="e">
        <f t="shared" si="2"/>
        <v>#DIV/0!</v>
      </c>
    </row>
    <row r="10" spans="1:21" ht="45" x14ac:dyDescent="0.25">
      <c r="A10" s="27" t="s">
        <v>30</v>
      </c>
      <c r="B10" s="18">
        <f t="shared" si="3"/>
        <v>2</v>
      </c>
      <c r="C10" s="16">
        <f t="shared" si="3"/>
        <v>2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2</v>
      </c>
      <c r="M10" s="1">
        <v>2</v>
      </c>
      <c r="N10" s="1">
        <v>0</v>
      </c>
      <c r="O10" s="1">
        <v>0</v>
      </c>
      <c r="P10" s="1">
        <v>0</v>
      </c>
      <c r="Q10" s="1">
        <v>0</v>
      </c>
      <c r="R10" s="18">
        <f t="shared" si="1"/>
        <v>2</v>
      </c>
      <c r="S10" s="16">
        <f t="shared" si="1"/>
        <v>2</v>
      </c>
      <c r="T10" s="3">
        <f t="shared" si="2"/>
        <v>100</v>
      </c>
      <c r="U10" s="7">
        <f t="shared" si="2"/>
        <v>100</v>
      </c>
    </row>
    <row r="11" spans="1:21" ht="56.25" x14ac:dyDescent="0.25">
      <c r="A11" s="27" t="s">
        <v>71</v>
      </c>
      <c r="B11" s="18">
        <f t="shared" si="3"/>
        <v>0</v>
      </c>
      <c r="C11" s="16">
        <f t="shared" si="3"/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si="1"/>
        <v>0</v>
      </c>
      <c r="S11" s="16">
        <f t="shared" si="1"/>
        <v>0</v>
      </c>
      <c r="T11" s="3" t="e">
        <f t="shared" si="2"/>
        <v>#DIV/0!</v>
      </c>
      <c r="U11" s="7" t="e">
        <f t="shared" si="2"/>
        <v>#DIV/0!</v>
      </c>
    </row>
    <row r="12" spans="1:21" ht="33.75" x14ac:dyDescent="0.25">
      <c r="A12" s="27" t="s">
        <v>62</v>
      </c>
      <c r="B12" s="18">
        <f t="shared" si="3"/>
        <v>1</v>
      </c>
      <c r="C12" s="16">
        <f t="shared" si="3"/>
        <v>1</v>
      </c>
      <c r="D12" s="1">
        <v>1</v>
      </c>
      <c r="E12" s="1">
        <v>1</v>
      </c>
      <c r="F12" s="1">
        <v>0</v>
      </c>
      <c r="G12" s="1">
        <v>0</v>
      </c>
      <c r="H12" s="1">
        <v>0</v>
      </c>
      <c r="I12" s="1">
        <v>0</v>
      </c>
      <c r="J12" s="15">
        <f>D12+F12+H12</f>
        <v>1</v>
      </c>
      <c r="K12" s="16">
        <f>E12+G12+I12</f>
        <v>1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 t="shared" si="1"/>
        <v>0</v>
      </c>
      <c r="S12" s="16">
        <f t="shared" si="1"/>
        <v>0</v>
      </c>
      <c r="T12" s="3">
        <f t="shared" si="2"/>
        <v>0</v>
      </c>
      <c r="U12" s="7">
        <f t="shared" si="2"/>
        <v>0</v>
      </c>
    </row>
    <row r="13" spans="1:21" ht="34.5" x14ac:dyDescent="0.25">
      <c r="A13" s="28" t="s">
        <v>33</v>
      </c>
      <c r="B13" s="18">
        <f t="shared" si="3"/>
        <v>0</v>
      </c>
      <c r="C13" s="16">
        <f t="shared" si="3"/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 t="shared" si="1"/>
        <v>0</v>
      </c>
      <c r="S13" s="16">
        <f t="shared" si="1"/>
        <v>0</v>
      </c>
      <c r="T13" s="3" t="e">
        <f t="shared" si="2"/>
        <v>#DIV/0!</v>
      </c>
      <c r="U13" s="7" t="e">
        <f t="shared" si="2"/>
        <v>#DIV/0!</v>
      </c>
    </row>
    <row r="14" spans="1:21" ht="57" x14ac:dyDescent="0.25">
      <c r="A14" s="28" t="s">
        <v>34</v>
      </c>
      <c r="B14" s="18">
        <f t="shared" si="3"/>
        <v>0</v>
      </c>
      <c r="C14" s="16">
        <f t="shared" si="3"/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 t="shared" si="1"/>
        <v>0</v>
      </c>
      <c r="S14" s="16">
        <f t="shared" si="1"/>
        <v>0</v>
      </c>
      <c r="T14" s="3" t="e">
        <f t="shared" si="2"/>
        <v>#DIV/0!</v>
      </c>
      <c r="U14" s="7" t="e">
        <f t="shared" si="2"/>
        <v>#DIV/0!</v>
      </c>
    </row>
    <row r="15" spans="1:21" ht="90.75" x14ac:dyDescent="0.25">
      <c r="A15" s="28" t="s">
        <v>35</v>
      </c>
      <c r="B15" s="18">
        <f t="shared" si="3"/>
        <v>0</v>
      </c>
      <c r="C15" s="16">
        <f t="shared" si="3"/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 t="shared" si="1"/>
        <v>0</v>
      </c>
      <c r="S15" s="16">
        <f t="shared" si="1"/>
        <v>0</v>
      </c>
      <c r="T15" s="3" t="e">
        <f t="shared" si="2"/>
        <v>#DIV/0!</v>
      </c>
      <c r="U15" s="7" t="e">
        <f t="shared" si="2"/>
        <v>#DIV/0!</v>
      </c>
    </row>
    <row r="16" spans="1:21" ht="79.5" x14ac:dyDescent="0.25">
      <c r="A16" s="28" t="s">
        <v>38</v>
      </c>
      <c r="B16" s="18">
        <v>0</v>
      </c>
      <c r="C16" s="16">
        <f t="shared" si="3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si="1"/>
        <v>0</v>
      </c>
      <c r="S16" s="16">
        <f t="shared" si="1"/>
        <v>0</v>
      </c>
      <c r="T16" s="3" t="e">
        <f t="shared" si="2"/>
        <v>#DIV/0!</v>
      </c>
      <c r="U16" s="7" t="e">
        <f t="shared" si="2"/>
        <v>#DIV/0!</v>
      </c>
    </row>
    <row r="17" spans="1:21" ht="79.5" x14ac:dyDescent="0.25">
      <c r="A17" s="29" t="s">
        <v>39</v>
      </c>
      <c r="B17" s="18">
        <v>0</v>
      </c>
      <c r="C17" s="16">
        <f t="shared" si="3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 t="shared" si="1"/>
        <v>0</v>
      </c>
      <c r="S17" s="16">
        <f t="shared" si="1"/>
        <v>0</v>
      </c>
      <c r="T17" s="3" t="e">
        <f t="shared" si="2"/>
        <v>#DIV/0!</v>
      </c>
      <c r="U17" s="7" t="e">
        <f t="shared" si="2"/>
        <v>#DIV/0!</v>
      </c>
    </row>
    <row r="18" spans="1:21" ht="68.25" x14ac:dyDescent="0.25">
      <c r="A18" s="29" t="s">
        <v>40</v>
      </c>
      <c r="B18" s="18">
        <v>0</v>
      </c>
      <c r="C18" s="16">
        <f t="shared" si="3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 t="shared" si="1"/>
        <v>0</v>
      </c>
      <c r="S18" s="16">
        <f t="shared" si="1"/>
        <v>0</v>
      </c>
      <c r="T18" s="3" t="e">
        <f t="shared" si="2"/>
        <v>#DIV/0!</v>
      </c>
      <c r="U18" s="7" t="e">
        <f t="shared" si="2"/>
        <v>#DIV/0!</v>
      </c>
    </row>
    <row r="19" spans="1:21" ht="124.5" x14ac:dyDescent="0.25">
      <c r="A19" s="29" t="s">
        <v>41</v>
      </c>
      <c r="B19" s="18">
        <v>0</v>
      </c>
      <c r="C19" s="16">
        <f t="shared" si="3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si="1"/>
        <v>0</v>
      </c>
      <c r="S19" s="16">
        <f t="shared" si="1"/>
        <v>0</v>
      </c>
      <c r="T19" s="3" t="e">
        <f t="shared" si="2"/>
        <v>#DIV/0!</v>
      </c>
      <c r="U19" s="7" t="e">
        <f t="shared" si="2"/>
        <v>#DIV/0!</v>
      </c>
    </row>
    <row r="20" spans="1:21" ht="23.25" x14ac:dyDescent="0.25">
      <c r="A20" s="28" t="s">
        <v>36</v>
      </c>
      <c r="B20" s="18">
        <f t="shared" si="3"/>
        <v>0</v>
      </c>
      <c r="C20" s="16">
        <f t="shared" si="3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>L20+N20+P20</f>
        <v>0</v>
      </c>
      <c r="S20" s="16">
        <f t="shared" si="1"/>
        <v>0</v>
      </c>
      <c r="T20" s="3" t="e">
        <f t="shared" si="2"/>
        <v>#DIV/0!</v>
      </c>
      <c r="U20" s="7" t="e">
        <f t="shared" si="2"/>
        <v>#DIV/0!</v>
      </c>
    </row>
    <row r="21" spans="1:21" ht="95.25" customHeight="1" x14ac:dyDescent="0.25">
      <c r="A21" s="30" t="s">
        <v>59</v>
      </c>
      <c r="B21" s="18">
        <v>0</v>
      </c>
      <c r="C21" s="16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1"/>
        <v>0</v>
      </c>
      <c r="S21" s="16">
        <f t="shared" si="1"/>
        <v>0</v>
      </c>
      <c r="T21" s="3" t="e">
        <f t="shared" si="2"/>
        <v>#DIV/0!</v>
      </c>
      <c r="U21" s="7" t="e">
        <f t="shared" si="2"/>
        <v>#DIV/0!</v>
      </c>
    </row>
    <row r="22" spans="1:21" ht="95.25" customHeight="1" x14ac:dyDescent="0.25">
      <c r="A22" s="30" t="s">
        <v>60</v>
      </c>
      <c r="B22" s="18">
        <v>0</v>
      </c>
      <c r="C22" s="16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1"/>
        <v>0</v>
      </c>
      <c r="S22" s="16">
        <f t="shared" si="1"/>
        <v>0</v>
      </c>
      <c r="T22" s="3" t="e">
        <f t="shared" si="2"/>
        <v>#DIV/0!</v>
      </c>
      <c r="U22" s="7" t="e">
        <f t="shared" si="2"/>
        <v>#DIV/0!</v>
      </c>
    </row>
    <row r="23" spans="1:21" ht="47.25" customHeight="1" x14ac:dyDescent="0.25">
      <c r="A23" s="31" t="s">
        <v>63</v>
      </c>
      <c r="B23" s="18">
        <f>L23+N23+P23</f>
        <v>60</v>
      </c>
      <c r="C23" s="16">
        <f>M23+O23+Q23</f>
        <v>60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28" si="4">D23+F23+H23</f>
        <v>0</v>
      </c>
      <c r="K23" s="16">
        <f t="shared" si="4"/>
        <v>0</v>
      </c>
      <c r="L23" s="1">
        <v>0</v>
      </c>
      <c r="M23" s="1">
        <v>0</v>
      </c>
      <c r="N23" s="1">
        <v>0</v>
      </c>
      <c r="O23" s="1">
        <v>0</v>
      </c>
      <c r="P23" s="1">
        <v>60</v>
      </c>
      <c r="Q23" s="1">
        <v>60</v>
      </c>
      <c r="R23" s="18">
        <f t="shared" ref="R23:S28" si="5">L23+N23+P23</f>
        <v>60</v>
      </c>
      <c r="S23" s="16">
        <f t="shared" si="5"/>
        <v>60</v>
      </c>
      <c r="T23" s="3">
        <f t="shared" ref="T23:U29" si="6">R23/B23*100</f>
        <v>100</v>
      </c>
      <c r="U23" s="7">
        <f t="shared" si="6"/>
        <v>100</v>
      </c>
    </row>
    <row r="24" spans="1:21" ht="57.75" customHeight="1" x14ac:dyDescent="0.25">
      <c r="A24" s="30" t="s">
        <v>64</v>
      </c>
      <c r="B24" s="18">
        <v>0</v>
      </c>
      <c r="C24" s="16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4"/>
        <v>0</v>
      </c>
      <c r="K24" s="16">
        <f t="shared" si="4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5"/>
        <v>0</v>
      </c>
      <c r="S24" s="16">
        <f t="shared" si="5"/>
        <v>0</v>
      </c>
      <c r="T24" s="3" t="e">
        <f t="shared" si="6"/>
        <v>#DIV/0!</v>
      </c>
      <c r="U24" s="7" t="e">
        <f t="shared" si="6"/>
        <v>#DIV/0!</v>
      </c>
    </row>
    <row r="25" spans="1:21" ht="83.25" customHeight="1" x14ac:dyDescent="0.25">
      <c r="A25" s="30" t="s">
        <v>65</v>
      </c>
      <c r="B25" s="18">
        <v>0</v>
      </c>
      <c r="C25" s="16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4"/>
        <v>0</v>
      </c>
      <c r="K25" s="16">
        <f t="shared" si="4"/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5"/>
        <v>0</v>
      </c>
      <c r="S25" s="16">
        <f t="shared" si="5"/>
        <v>0</v>
      </c>
      <c r="T25" s="3" t="e">
        <f t="shared" si="6"/>
        <v>#DIV/0!</v>
      </c>
      <c r="U25" s="7" t="e">
        <f t="shared" si="6"/>
        <v>#DIV/0!</v>
      </c>
    </row>
    <row r="26" spans="1:21" ht="81.75" customHeight="1" x14ac:dyDescent="0.25">
      <c r="A26" s="30" t="s">
        <v>66</v>
      </c>
      <c r="B26" s="18">
        <v>0</v>
      </c>
      <c r="C26" s="16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f t="shared" si="4"/>
        <v>0</v>
      </c>
      <c r="K26" s="16">
        <f t="shared" si="4"/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f t="shared" si="5"/>
        <v>0</v>
      </c>
      <c r="S26" s="16">
        <f t="shared" si="5"/>
        <v>0</v>
      </c>
      <c r="T26" s="3" t="e">
        <f t="shared" si="6"/>
        <v>#DIV/0!</v>
      </c>
      <c r="U26" s="7" t="e">
        <f t="shared" si="6"/>
        <v>#DIV/0!</v>
      </c>
    </row>
    <row r="27" spans="1:21" ht="65.25" customHeight="1" x14ac:dyDescent="0.25">
      <c r="A27" s="30" t="s">
        <v>67</v>
      </c>
      <c r="B27" s="18">
        <f>L27+N27+P27</f>
        <v>268</v>
      </c>
      <c r="C27" s="16">
        <f>M27+O27+Q27</f>
        <v>268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 t="shared" si="4"/>
        <v>0</v>
      </c>
      <c r="K27" s="16">
        <f t="shared" si="4"/>
        <v>0</v>
      </c>
      <c r="L27" s="1">
        <v>0</v>
      </c>
      <c r="M27" s="1">
        <v>0</v>
      </c>
      <c r="N27" s="1">
        <v>0</v>
      </c>
      <c r="O27" s="1">
        <v>0</v>
      </c>
      <c r="P27" s="1">
        <v>268</v>
      </c>
      <c r="Q27" s="1">
        <v>268</v>
      </c>
      <c r="R27" s="18">
        <f>L27+N27+P27</f>
        <v>268</v>
      </c>
      <c r="S27" s="16">
        <f t="shared" si="5"/>
        <v>268</v>
      </c>
      <c r="T27" s="3">
        <f t="shared" si="6"/>
        <v>100</v>
      </c>
      <c r="U27" s="7">
        <f t="shared" si="6"/>
        <v>100</v>
      </c>
    </row>
    <row r="28" spans="1:21" ht="90.75" customHeight="1" x14ac:dyDescent="0.25">
      <c r="A28" s="30" t="s">
        <v>68</v>
      </c>
      <c r="B28" s="18">
        <v>0</v>
      </c>
      <c r="C28" s="16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5">
        <f t="shared" si="4"/>
        <v>0</v>
      </c>
      <c r="K28" s="16">
        <f t="shared" si="4"/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8">
        <f t="shared" si="5"/>
        <v>0</v>
      </c>
      <c r="S28" s="16">
        <f t="shared" si="5"/>
        <v>0</v>
      </c>
      <c r="T28" s="3" t="e">
        <f t="shared" si="6"/>
        <v>#DIV/0!</v>
      </c>
      <c r="U28" s="7" t="e">
        <f t="shared" si="6"/>
        <v>#DIV/0!</v>
      </c>
    </row>
    <row r="29" spans="1:21" x14ac:dyDescent="0.25">
      <c r="A29" s="2" t="s">
        <v>8</v>
      </c>
      <c r="B29" s="18">
        <f>SUM(B7:B28)</f>
        <v>343</v>
      </c>
      <c r="C29" s="18">
        <f>SUM(C7:C28)</f>
        <v>343</v>
      </c>
      <c r="D29" s="1">
        <f t="shared" ref="D29:I29" si="7">D11+D12+D13+D14+D15+D16+D17+D18+D19+D20+D21+D26</f>
        <v>1</v>
      </c>
      <c r="E29" s="1">
        <f t="shared" si="7"/>
        <v>1</v>
      </c>
      <c r="F29" s="1">
        <f t="shared" si="7"/>
        <v>0</v>
      </c>
      <c r="G29" s="1">
        <f t="shared" si="7"/>
        <v>0</v>
      </c>
      <c r="H29" s="1">
        <f t="shared" si="7"/>
        <v>0</v>
      </c>
      <c r="I29" s="1">
        <f t="shared" si="7"/>
        <v>0</v>
      </c>
      <c r="J29" s="15">
        <f>SUM(J7:J28)</f>
        <v>1</v>
      </c>
      <c r="K29" s="15">
        <f>SUM(K7:K28)</f>
        <v>1</v>
      </c>
      <c r="L29" s="1">
        <f>SUM(L7:L28)</f>
        <v>2</v>
      </c>
      <c r="M29" s="1">
        <f>SUM(M7:M28)</f>
        <v>2</v>
      </c>
      <c r="N29" s="1">
        <f t="shared" ref="M29:R29" si="8">N11+N12+N13+N14+N15+N16+N17+N18+N19+N20+N21+N26+N10</f>
        <v>0</v>
      </c>
      <c r="O29" s="1">
        <f t="shared" si="8"/>
        <v>0</v>
      </c>
      <c r="P29" s="1">
        <f>SUM(P7:P28)</f>
        <v>340</v>
      </c>
      <c r="Q29" s="1">
        <f>SUM(Q7:Q28)</f>
        <v>340</v>
      </c>
      <c r="R29" s="1">
        <f>SUM(R7:R28)</f>
        <v>342</v>
      </c>
      <c r="S29" s="1">
        <f>SUM(S7:S28)</f>
        <v>342</v>
      </c>
      <c r="T29" s="3">
        <f>R29/B29*100</f>
        <v>99.708454810495624</v>
      </c>
      <c r="U29" s="7">
        <f t="shared" si="6"/>
        <v>99.708454810495624</v>
      </c>
    </row>
    <row r="31" spans="1:21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21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</row>
    <row r="33" spans="1:14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A31:N31"/>
    <mergeCell ref="A32:N32"/>
    <mergeCell ref="A33:N33"/>
    <mergeCell ref="F4:G4"/>
    <mergeCell ref="H4:I4"/>
    <mergeCell ref="J4:K4"/>
    <mergeCell ref="L4:M4"/>
    <mergeCell ref="N4:O4"/>
    <mergeCell ref="P4:Q4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opLeftCell="A25" workbookViewId="0">
      <selection activeCell="A31" sqref="A31:N31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32" t="s">
        <v>74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15.75" thickBot="1" x14ac:dyDescent="0.3">
      <c r="A2" s="33" t="s">
        <v>7</v>
      </c>
      <c r="B2" s="34" t="s">
        <v>14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5" t="s">
        <v>22</v>
      </c>
      <c r="U2" s="36" t="s">
        <v>23</v>
      </c>
    </row>
    <row r="3" spans="1:21" ht="15.75" thickBot="1" x14ac:dyDescent="0.3">
      <c r="A3" s="33"/>
      <c r="B3" s="37" t="s">
        <v>19</v>
      </c>
      <c r="C3" s="38" t="s">
        <v>18</v>
      </c>
      <c r="D3" s="39" t="s">
        <v>12</v>
      </c>
      <c r="E3" s="39"/>
      <c r="F3" s="39"/>
      <c r="G3" s="39"/>
      <c r="H3" s="39"/>
      <c r="I3" s="39"/>
      <c r="J3" s="39"/>
      <c r="K3" s="39"/>
      <c r="L3" s="40" t="s">
        <v>13</v>
      </c>
      <c r="M3" s="40"/>
      <c r="N3" s="40"/>
      <c r="O3" s="40"/>
      <c r="P3" s="40"/>
      <c r="Q3" s="40"/>
      <c r="R3" s="40"/>
      <c r="S3" s="40"/>
      <c r="T3" s="35"/>
      <c r="U3" s="36"/>
    </row>
    <row r="4" spans="1:21" ht="39" customHeight="1" thickBot="1" x14ac:dyDescent="0.3">
      <c r="A4" s="33"/>
      <c r="B4" s="37"/>
      <c r="C4" s="38"/>
      <c r="D4" s="41" t="s">
        <v>9</v>
      </c>
      <c r="E4" s="41"/>
      <c r="F4" s="41" t="s">
        <v>10</v>
      </c>
      <c r="G4" s="41"/>
      <c r="H4" s="41" t="s">
        <v>11</v>
      </c>
      <c r="I4" s="41"/>
      <c r="J4" s="42" t="s">
        <v>15</v>
      </c>
      <c r="K4" s="42"/>
      <c r="L4" s="43" t="s">
        <v>0</v>
      </c>
      <c r="M4" s="43"/>
      <c r="N4" s="43" t="s">
        <v>1</v>
      </c>
      <c r="O4" s="43"/>
      <c r="P4" s="43" t="s">
        <v>2</v>
      </c>
      <c r="Q4" s="43"/>
      <c r="R4" s="42" t="s">
        <v>24</v>
      </c>
      <c r="S4" s="42"/>
      <c r="T4" s="35"/>
      <c r="U4" s="36"/>
    </row>
    <row r="5" spans="1:21" ht="72.75" thickBot="1" x14ac:dyDescent="0.3">
      <c r="A5" s="33"/>
      <c r="B5" s="37"/>
      <c r="C5" s="3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5"/>
      <c r="U5" s="36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57" thickBot="1" x14ac:dyDescent="0.3">
      <c r="A7" s="26" t="s">
        <v>25</v>
      </c>
      <c r="B7" s="18">
        <f t="shared" ref="B7:C20" si="0">J7+R7</f>
        <v>12</v>
      </c>
      <c r="C7" s="16">
        <f t="shared" si="0"/>
        <v>12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1">D7+F7+H7</f>
        <v>0</v>
      </c>
      <c r="K7" s="16">
        <f t="shared" si="1"/>
        <v>0</v>
      </c>
      <c r="L7" s="1">
        <v>0</v>
      </c>
      <c r="M7" s="1">
        <v>0</v>
      </c>
      <c r="N7" s="1">
        <v>0</v>
      </c>
      <c r="O7" s="1">
        <v>0</v>
      </c>
      <c r="P7" s="1">
        <v>12</v>
      </c>
      <c r="Q7" s="1">
        <v>12</v>
      </c>
      <c r="R7" s="18">
        <f>L7+N7+P7</f>
        <v>12</v>
      </c>
      <c r="S7" s="16">
        <f>M7+O7+Q7</f>
        <v>12</v>
      </c>
      <c r="T7" s="3">
        <f t="shared" ref="T7:U22" si="2">R7/B7*100</f>
        <v>100</v>
      </c>
      <c r="U7" s="7">
        <f t="shared" si="2"/>
        <v>100</v>
      </c>
    </row>
    <row r="8" spans="1:21" ht="56.25" x14ac:dyDescent="0.25">
      <c r="A8" s="27" t="s">
        <v>27</v>
      </c>
      <c r="B8" s="18">
        <f t="shared" si="0"/>
        <v>0</v>
      </c>
      <c r="C8" s="16">
        <f t="shared" si="0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1"/>
        <v>0</v>
      </c>
      <c r="K8" s="16">
        <f t="shared" si="1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>M8+O8+Q8</f>
        <v>0</v>
      </c>
      <c r="T8" s="3" t="e">
        <f t="shared" si="2"/>
        <v>#DIV/0!</v>
      </c>
      <c r="U8" s="7" t="e">
        <f t="shared" si="2"/>
        <v>#DIV/0!</v>
      </c>
    </row>
    <row r="9" spans="1:21" ht="112.5" x14ac:dyDescent="0.25">
      <c r="A9" s="27" t="s">
        <v>61</v>
      </c>
      <c r="B9" s="18">
        <f t="shared" si="0"/>
        <v>0</v>
      </c>
      <c r="C9" s="16">
        <f t="shared" si="0"/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1"/>
        <v>0</v>
      </c>
      <c r="K9" s="16">
        <f t="shared" si="1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 t="shared" ref="R7:S22" si="3">L9+N9+P9</f>
        <v>0</v>
      </c>
      <c r="S9" s="16">
        <f t="shared" si="3"/>
        <v>0</v>
      </c>
      <c r="T9" s="3" t="e">
        <f t="shared" si="2"/>
        <v>#DIV/0!</v>
      </c>
      <c r="U9" s="7" t="e">
        <f t="shared" si="2"/>
        <v>#DIV/0!</v>
      </c>
    </row>
    <row r="10" spans="1:21" ht="45" x14ac:dyDescent="0.25">
      <c r="A10" s="27" t="s">
        <v>30</v>
      </c>
      <c r="B10" s="18">
        <f t="shared" si="0"/>
        <v>0</v>
      </c>
      <c r="C10" s="16">
        <f t="shared" si="0"/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1"/>
        <v>0</v>
      </c>
      <c r="K10" s="16">
        <f t="shared" si="1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 t="shared" si="3"/>
        <v>0</v>
      </c>
      <c r="S10" s="16">
        <f t="shared" si="3"/>
        <v>0</v>
      </c>
      <c r="T10" s="3" t="e">
        <f t="shared" si="2"/>
        <v>#DIV/0!</v>
      </c>
      <c r="U10" s="7" t="e">
        <f t="shared" si="2"/>
        <v>#DIV/0!</v>
      </c>
    </row>
    <row r="11" spans="1:21" ht="56.25" x14ac:dyDescent="0.25">
      <c r="A11" s="27" t="s">
        <v>71</v>
      </c>
      <c r="B11" s="18">
        <f t="shared" si="0"/>
        <v>0</v>
      </c>
      <c r="C11" s="16">
        <f t="shared" si="0"/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1"/>
        <v>0</v>
      </c>
      <c r="K11" s="16">
        <f t="shared" si="1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si="3"/>
        <v>0</v>
      </c>
      <c r="S11" s="16">
        <f t="shared" si="3"/>
        <v>0</v>
      </c>
      <c r="T11" s="3" t="e">
        <f t="shared" si="2"/>
        <v>#DIV/0!</v>
      </c>
      <c r="U11" s="7" t="e">
        <f t="shared" si="2"/>
        <v>#DIV/0!</v>
      </c>
    </row>
    <row r="12" spans="1:21" ht="33.75" x14ac:dyDescent="0.25">
      <c r="A12" s="27" t="s">
        <v>62</v>
      </c>
      <c r="B12" s="18">
        <f t="shared" si="0"/>
        <v>0</v>
      </c>
      <c r="C12" s="16">
        <f t="shared" si="0"/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1"/>
        <v>0</v>
      </c>
      <c r="K12" s="16">
        <f t="shared" si="1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 t="shared" si="3"/>
        <v>0</v>
      </c>
      <c r="S12" s="16">
        <f t="shared" si="3"/>
        <v>0</v>
      </c>
      <c r="T12" s="3" t="e">
        <f t="shared" si="2"/>
        <v>#DIV/0!</v>
      </c>
      <c r="U12" s="7" t="e">
        <f t="shared" si="2"/>
        <v>#DIV/0!</v>
      </c>
    </row>
    <row r="13" spans="1:21" ht="34.5" x14ac:dyDescent="0.25">
      <c r="A13" s="28" t="s">
        <v>33</v>
      </c>
      <c r="B13" s="18">
        <f t="shared" si="0"/>
        <v>0</v>
      </c>
      <c r="C13" s="16">
        <f t="shared" si="0"/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1"/>
        <v>0</v>
      </c>
      <c r="K13" s="16">
        <f t="shared" si="1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 t="shared" si="3"/>
        <v>0</v>
      </c>
      <c r="S13" s="16">
        <f t="shared" si="3"/>
        <v>0</v>
      </c>
      <c r="T13" s="3" t="e">
        <f t="shared" si="2"/>
        <v>#DIV/0!</v>
      </c>
      <c r="U13" s="7" t="e">
        <f t="shared" si="2"/>
        <v>#DIV/0!</v>
      </c>
    </row>
    <row r="14" spans="1:21" ht="57" x14ac:dyDescent="0.25">
      <c r="A14" s="28" t="s">
        <v>34</v>
      </c>
      <c r="B14" s="18">
        <f t="shared" si="0"/>
        <v>0</v>
      </c>
      <c r="C14" s="16">
        <f t="shared" si="0"/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1"/>
        <v>0</v>
      </c>
      <c r="K14" s="16">
        <f t="shared" si="1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 t="shared" si="3"/>
        <v>0</v>
      </c>
      <c r="S14" s="16">
        <f t="shared" si="3"/>
        <v>0</v>
      </c>
      <c r="T14" s="3" t="e">
        <f t="shared" si="2"/>
        <v>#DIV/0!</v>
      </c>
      <c r="U14" s="7" t="e">
        <f t="shared" si="2"/>
        <v>#DIV/0!</v>
      </c>
    </row>
    <row r="15" spans="1:21" ht="90.75" x14ac:dyDescent="0.25">
      <c r="A15" s="28" t="s">
        <v>35</v>
      </c>
      <c r="B15" s="18">
        <f t="shared" si="0"/>
        <v>0</v>
      </c>
      <c r="C15" s="16">
        <f t="shared" si="0"/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1"/>
        <v>0</v>
      </c>
      <c r="K15" s="16">
        <f t="shared" si="1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 t="shared" si="3"/>
        <v>0</v>
      </c>
      <c r="S15" s="16">
        <f t="shared" si="3"/>
        <v>0</v>
      </c>
      <c r="T15" s="3" t="e">
        <f t="shared" si="2"/>
        <v>#DIV/0!</v>
      </c>
      <c r="U15" s="7" t="e">
        <f t="shared" si="2"/>
        <v>#DIV/0!</v>
      </c>
    </row>
    <row r="16" spans="1:21" ht="79.5" x14ac:dyDescent="0.25">
      <c r="A16" s="28" t="s">
        <v>38</v>
      </c>
      <c r="B16" s="18">
        <v>0</v>
      </c>
      <c r="C16" s="16">
        <f t="shared" si="0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1"/>
        <v>0</v>
      </c>
      <c r="K16" s="16">
        <f t="shared" si="1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si="3"/>
        <v>0</v>
      </c>
      <c r="S16" s="16">
        <f t="shared" si="3"/>
        <v>0</v>
      </c>
      <c r="T16" s="3" t="e">
        <f t="shared" si="2"/>
        <v>#DIV/0!</v>
      </c>
      <c r="U16" s="7" t="e">
        <f t="shared" si="2"/>
        <v>#DIV/0!</v>
      </c>
    </row>
    <row r="17" spans="1:21" ht="79.5" x14ac:dyDescent="0.25">
      <c r="A17" s="29" t="s">
        <v>39</v>
      </c>
      <c r="B17" s="18">
        <v>0</v>
      </c>
      <c r="C17" s="16">
        <f t="shared" si="0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1"/>
        <v>0</v>
      </c>
      <c r="K17" s="16">
        <f t="shared" si="1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 t="shared" si="3"/>
        <v>0</v>
      </c>
      <c r="S17" s="16">
        <f t="shared" si="3"/>
        <v>0</v>
      </c>
      <c r="T17" s="3" t="e">
        <f t="shared" si="2"/>
        <v>#DIV/0!</v>
      </c>
      <c r="U17" s="7" t="e">
        <f t="shared" si="2"/>
        <v>#DIV/0!</v>
      </c>
    </row>
    <row r="18" spans="1:21" ht="68.25" x14ac:dyDescent="0.25">
      <c r="A18" s="29" t="s">
        <v>40</v>
      </c>
      <c r="B18" s="18">
        <v>0</v>
      </c>
      <c r="C18" s="16">
        <f t="shared" si="0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1"/>
        <v>0</v>
      </c>
      <c r="K18" s="16">
        <f t="shared" si="1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 t="shared" si="3"/>
        <v>0</v>
      </c>
      <c r="S18" s="16">
        <f t="shared" si="3"/>
        <v>0</v>
      </c>
      <c r="T18" s="3" t="e">
        <f t="shared" si="2"/>
        <v>#DIV/0!</v>
      </c>
      <c r="U18" s="7" t="e">
        <f t="shared" si="2"/>
        <v>#DIV/0!</v>
      </c>
    </row>
    <row r="19" spans="1:21" ht="124.5" x14ac:dyDescent="0.25">
      <c r="A19" s="29" t="s">
        <v>41</v>
      </c>
      <c r="B19" s="18">
        <v>0</v>
      </c>
      <c r="C19" s="16">
        <f t="shared" si="0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1"/>
        <v>0</v>
      </c>
      <c r="K19" s="16">
        <f t="shared" si="1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si="3"/>
        <v>0</v>
      </c>
      <c r="S19" s="16">
        <f t="shared" si="3"/>
        <v>0</v>
      </c>
      <c r="T19" s="3" t="e">
        <f t="shared" si="2"/>
        <v>#DIV/0!</v>
      </c>
      <c r="U19" s="7" t="e">
        <f t="shared" si="2"/>
        <v>#DIV/0!</v>
      </c>
    </row>
    <row r="20" spans="1:21" ht="23.25" x14ac:dyDescent="0.25">
      <c r="A20" s="28" t="s">
        <v>36</v>
      </c>
      <c r="B20" s="18">
        <f t="shared" si="0"/>
        <v>0</v>
      </c>
      <c r="C20" s="16">
        <f t="shared" si="0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1"/>
        <v>0</v>
      </c>
      <c r="K20" s="16">
        <f t="shared" si="1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>L20+N20+P20</f>
        <v>0</v>
      </c>
      <c r="S20" s="16">
        <f t="shared" si="3"/>
        <v>0</v>
      </c>
      <c r="T20" s="3" t="e">
        <f t="shared" si="2"/>
        <v>#DIV/0!</v>
      </c>
      <c r="U20" s="7" t="e">
        <f t="shared" si="2"/>
        <v>#DIV/0!</v>
      </c>
    </row>
    <row r="21" spans="1:21" ht="95.25" customHeight="1" x14ac:dyDescent="0.25">
      <c r="A21" s="30" t="s">
        <v>59</v>
      </c>
      <c r="B21" s="18">
        <f>J21+R21</f>
        <v>1</v>
      </c>
      <c r="C21" s="16">
        <f>K21+S21</f>
        <v>1</v>
      </c>
      <c r="D21" s="1">
        <v>1</v>
      </c>
      <c r="E21" s="1">
        <v>1</v>
      </c>
      <c r="F21" s="1">
        <v>0</v>
      </c>
      <c r="G21" s="1">
        <v>0</v>
      </c>
      <c r="H21" s="1">
        <v>0</v>
      </c>
      <c r="I21" s="1">
        <v>0</v>
      </c>
      <c r="J21" s="15">
        <f>D21+F21+H21</f>
        <v>1</v>
      </c>
      <c r="K21" s="16">
        <f>E21+G21+I21</f>
        <v>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3"/>
        <v>0</v>
      </c>
      <c r="S21" s="16">
        <f t="shared" si="3"/>
        <v>0</v>
      </c>
      <c r="T21" s="3">
        <f t="shared" si="2"/>
        <v>0</v>
      </c>
      <c r="U21" s="7">
        <f t="shared" si="2"/>
        <v>0</v>
      </c>
    </row>
    <row r="22" spans="1:21" ht="95.25" customHeight="1" x14ac:dyDescent="0.25">
      <c r="A22" s="30" t="s">
        <v>60</v>
      </c>
      <c r="B22" s="18">
        <v>0</v>
      </c>
      <c r="C22" s="16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1"/>
        <v>0</v>
      </c>
      <c r="K22" s="16">
        <f t="shared" si="1"/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3"/>
        <v>0</v>
      </c>
      <c r="S22" s="16">
        <f t="shared" si="3"/>
        <v>0</v>
      </c>
      <c r="T22" s="3" t="e">
        <f t="shared" si="2"/>
        <v>#DIV/0!</v>
      </c>
      <c r="U22" s="7" t="e">
        <f t="shared" si="2"/>
        <v>#DIV/0!</v>
      </c>
    </row>
    <row r="23" spans="1:21" ht="47.25" customHeight="1" x14ac:dyDescent="0.25">
      <c r="A23" s="31" t="s">
        <v>63</v>
      </c>
      <c r="B23" s="18">
        <f>L23+N23+P23</f>
        <v>60</v>
      </c>
      <c r="C23" s="16">
        <f>M23+O23+Q23</f>
        <v>60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28" si="4">D23+F23+H23</f>
        <v>0</v>
      </c>
      <c r="K23" s="16">
        <f t="shared" si="4"/>
        <v>0</v>
      </c>
      <c r="L23" s="1">
        <v>0</v>
      </c>
      <c r="M23" s="1">
        <v>0</v>
      </c>
      <c r="N23" s="1">
        <v>0</v>
      </c>
      <c r="O23" s="1">
        <v>0</v>
      </c>
      <c r="P23" s="1">
        <v>60</v>
      </c>
      <c r="Q23" s="1">
        <v>60</v>
      </c>
      <c r="R23" s="18">
        <f t="shared" ref="R23:S28" si="5">L23+N23+P23</f>
        <v>60</v>
      </c>
      <c r="S23" s="16">
        <f t="shared" si="5"/>
        <v>60</v>
      </c>
      <c r="T23" s="3">
        <f t="shared" ref="T23:U29" si="6">R23/B23*100</f>
        <v>100</v>
      </c>
      <c r="U23" s="7">
        <f t="shared" si="6"/>
        <v>100</v>
      </c>
    </row>
    <row r="24" spans="1:21" ht="57.75" customHeight="1" x14ac:dyDescent="0.25">
      <c r="A24" s="30" t="s">
        <v>64</v>
      </c>
      <c r="B24" s="18">
        <v>0</v>
      </c>
      <c r="C24" s="16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4"/>
        <v>0</v>
      </c>
      <c r="K24" s="16">
        <f t="shared" si="4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5"/>
        <v>0</v>
      </c>
      <c r="S24" s="16">
        <f t="shared" si="5"/>
        <v>0</v>
      </c>
      <c r="T24" s="3" t="e">
        <f t="shared" si="6"/>
        <v>#DIV/0!</v>
      </c>
      <c r="U24" s="7" t="e">
        <f t="shared" si="6"/>
        <v>#DIV/0!</v>
      </c>
    </row>
    <row r="25" spans="1:21" ht="83.25" customHeight="1" x14ac:dyDescent="0.25">
      <c r="A25" s="30" t="s">
        <v>65</v>
      </c>
      <c r="B25" s="18">
        <v>0</v>
      </c>
      <c r="C25" s="16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4"/>
        <v>0</v>
      </c>
      <c r="K25" s="16">
        <f t="shared" si="4"/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5"/>
        <v>0</v>
      </c>
      <c r="S25" s="16">
        <f t="shared" si="5"/>
        <v>0</v>
      </c>
      <c r="T25" s="3" t="e">
        <f t="shared" si="6"/>
        <v>#DIV/0!</v>
      </c>
      <c r="U25" s="7" t="e">
        <f t="shared" si="6"/>
        <v>#DIV/0!</v>
      </c>
    </row>
    <row r="26" spans="1:21" ht="81.75" customHeight="1" x14ac:dyDescent="0.25">
      <c r="A26" s="30" t="s">
        <v>66</v>
      </c>
      <c r="B26" s="18">
        <v>0</v>
      </c>
      <c r="C26" s="16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f t="shared" si="4"/>
        <v>0</v>
      </c>
      <c r="K26" s="16">
        <f t="shared" si="4"/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f t="shared" si="5"/>
        <v>0</v>
      </c>
      <c r="S26" s="16">
        <f t="shared" si="5"/>
        <v>0</v>
      </c>
      <c r="T26" s="3" t="e">
        <f t="shared" si="6"/>
        <v>#DIV/0!</v>
      </c>
      <c r="U26" s="7" t="e">
        <f t="shared" si="6"/>
        <v>#DIV/0!</v>
      </c>
    </row>
    <row r="27" spans="1:21" ht="65.25" customHeight="1" x14ac:dyDescent="0.25">
      <c r="A27" s="30" t="s">
        <v>67</v>
      </c>
      <c r="B27" s="18">
        <f>L27+N27+P27</f>
        <v>272</v>
      </c>
      <c r="C27" s="16">
        <f>M27+O27+Q27</f>
        <v>272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 t="shared" si="4"/>
        <v>0</v>
      </c>
      <c r="K27" s="16">
        <f t="shared" si="4"/>
        <v>0</v>
      </c>
      <c r="L27" s="1">
        <v>0</v>
      </c>
      <c r="M27" s="1">
        <v>0</v>
      </c>
      <c r="N27" s="1">
        <v>0</v>
      </c>
      <c r="O27" s="1">
        <v>0</v>
      </c>
      <c r="P27" s="1">
        <v>272</v>
      </c>
      <c r="Q27" s="1">
        <v>272</v>
      </c>
      <c r="R27" s="18">
        <f t="shared" si="5"/>
        <v>272</v>
      </c>
      <c r="S27" s="16">
        <f t="shared" si="5"/>
        <v>272</v>
      </c>
      <c r="T27" s="3">
        <f t="shared" si="6"/>
        <v>100</v>
      </c>
      <c r="U27" s="7">
        <f t="shared" si="6"/>
        <v>100</v>
      </c>
    </row>
    <row r="28" spans="1:21" ht="90.75" customHeight="1" x14ac:dyDescent="0.25">
      <c r="A28" s="30" t="s">
        <v>68</v>
      </c>
      <c r="B28" s="18">
        <v>0</v>
      </c>
      <c r="C28" s="16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5">
        <f t="shared" si="4"/>
        <v>0</v>
      </c>
      <c r="K28" s="16">
        <f t="shared" si="4"/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8">
        <f t="shared" si="5"/>
        <v>0</v>
      </c>
      <c r="S28" s="16">
        <f t="shared" si="5"/>
        <v>0</v>
      </c>
      <c r="T28" s="3" t="e">
        <f t="shared" si="6"/>
        <v>#DIV/0!</v>
      </c>
      <c r="U28" s="7" t="e">
        <f t="shared" si="6"/>
        <v>#DIV/0!</v>
      </c>
    </row>
    <row r="29" spans="1:21" x14ac:dyDescent="0.25">
      <c r="A29" s="2" t="s">
        <v>8</v>
      </c>
      <c r="B29" s="18">
        <f>SUM(B7:B28)</f>
        <v>345</v>
      </c>
      <c r="C29" s="51">
        <f t="shared" ref="C29:S29" si="7">SUM(C7:C28)</f>
        <v>345</v>
      </c>
      <c r="D29" s="50">
        <f t="shared" si="7"/>
        <v>1</v>
      </c>
      <c r="E29" s="50">
        <f t="shared" si="7"/>
        <v>1</v>
      </c>
      <c r="F29" s="50">
        <f t="shared" si="7"/>
        <v>0</v>
      </c>
      <c r="G29" s="50">
        <f t="shared" si="7"/>
        <v>0</v>
      </c>
      <c r="H29" s="50">
        <f t="shared" si="7"/>
        <v>0</v>
      </c>
      <c r="I29" s="50">
        <f t="shared" si="7"/>
        <v>0</v>
      </c>
      <c r="J29" s="18">
        <f t="shared" si="7"/>
        <v>1</v>
      </c>
      <c r="K29" s="49">
        <f t="shared" si="7"/>
        <v>1</v>
      </c>
      <c r="L29" s="50">
        <f t="shared" si="7"/>
        <v>0</v>
      </c>
      <c r="M29" s="50">
        <f t="shared" si="7"/>
        <v>0</v>
      </c>
      <c r="N29" s="50">
        <f t="shared" si="7"/>
        <v>0</v>
      </c>
      <c r="O29" s="50">
        <f t="shared" si="7"/>
        <v>0</v>
      </c>
      <c r="P29" s="50">
        <f t="shared" si="7"/>
        <v>344</v>
      </c>
      <c r="Q29" s="50">
        <f t="shared" si="7"/>
        <v>344</v>
      </c>
      <c r="R29" s="18">
        <f t="shared" si="7"/>
        <v>344</v>
      </c>
      <c r="S29" s="51">
        <f t="shared" si="7"/>
        <v>344</v>
      </c>
      <c r="T29" s="3">
        <f>R29/B29*100</f>
        <v>99.710144927536234</v>
      </c>
      <c r="U29" s="7">
        <f t="shared" si="6"/>
        <v>99.710144927536234</v>
      </c>
    </row>
    <row r="31" spans="1:21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21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</row>
    <row r="33" spans="1:14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A31:N31"/>
    <mergeCell ref="A32:N32"/>
    <mergeCell ref="A33:N33"/>
    <mergeCell ref="F4:G4"/>
    <mergeCell ref="H4:I4"/>
    <mergeCell ref="J4:K4"/>
    <mergeCell ref="L4:M4"/>
    <mergeCell ref="N4:O4"/>
    <mergeCell ref="P4:Q4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opLeftCell="A22" workbookViewId="0">
      <selection activeCell="R29" sqref="R29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32" t="s">
        <v>75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15.75" thickBot="1" x14ac:dyDescent="0.3">
      <c r="A2" s="33" t="s">
        <v>7</v>
      </c>
      <c r="B2" s="34" t="s">
        <v>14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5" t="s">
        <v>22</v>
      </c>
      <c r="U2" s="36" t="s">
        <v>23</v>
      </c>
    </row>
    <row r="3" spans="1:21" ht="15.75" thickBot="1" x14ac:dyDescent="0.3">
      <c r="A3" s="33"/>
      <c r="B3" s="37" t="s">
        <v>19</v>
      </c>
      <c r="C3" s="38" t="s">
        <v>18</v>
      </c>
      <c r="D3" s="39" t="s">
        <v>12</v>
      </c>
      <c r="E3" s="39"/>
      <c r="F3" s="39"/>
      <c r="G3" s="39"/>
      <c r="H3" s="39"/>
      <c r="I3" s="39"/>
      <c r="J3" s="39"/>
      <c r="K3" s="39"/>
      <c r="L3" s="40" t="s">
        <v>13</v>
      </c>
      <c r="M3" s="40"/>
      <c r="N3" s="40"/>
      <c r="O3" s="40"/>
      <c r="P3" s="40"/>
      <c r="Q3" s="40"/>
      <c r="R3" s="40"/>
      <c r="S3" s="40"/>
      <c r="T3" s="35"/>
      <c r="U3" s="36"/>
    </row>
    <row r="4" spans="1:21" ht="39" customHeight="1" thickBot="1" x14ac:dyDescent="0.3">
      <c r="A4" s="33"/>
      <c r="B4" s="37"/>
      <c r="C4" s="38"/>
      <c r="D4" s="41" t="s">
        <v>9</v>
      </c>
      <c r="E4" s="41"/>
      <c r="F4" s="41" t="s">
        <v>10</v>
      </c>
      <c r="G4" s="41"/>
      <c r="H4" s="41" t="s">
        <v>11</v>
      </c>
      <c r="I4" s="41"/>
      <c r="J4" s="42" t="s">
        <v>15</v>
      </c>
      <c r="K4" s="42"/>
      <c r="L4" s="43" t="s">
        <v>0</v>
      </c>
      <c r="M4" s="43"/>
      <c r="N4" s="43" t="s">
        <v>1</v>
      </c>
      <c r="O4" s="43"/>
      <c r="P4" s="43" t="s">
        <v>2</v>
      </c>
      <c r="Q4" s="43"/>
      <c r="R4" s="42" t="s">
        <v>24</v>
      </c>
      <c r="S4" s="42"/>
      <c r="T4" s="35"/>
      <c r="U4" s="36"/>
    </row>
    <row r="5" spans="1:21" ht="72.75" thickBot="1" x14ac:dyDescent="0.3">
      <c r="A5" s="33"/>
      <c r="B5" s="37"/>
      <c r="C5" s="3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5"/>
      <c r="U5" s="36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57" thickBot="1" x14ac:dyDescent="0.3">
      <c r="A7" s="26" t="s">
        <v>25</v>
      </c>
      <c r="B7" s="18">
        <f>J7+R7</f>
        <v>12</v>
      </c>
      <c r="C7" s="16">
        <f>K7+S7</f>
        <v>12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12</v>
      </c>
      <c r="Q7" s="1">
        <v>12</v>
      </c>
      <c r="R7" s="18">
        <f>L7+N7+P7</f>
        <v>12</v>
      </c>
      <c r="S7" s="16">
        <f>M7+O7+Q7</f>
        <v>12</v>
      </c>
      <c r="T7" s="3">
        <f t="shared" ref="T7:U22" si="1">R7/B7*100</f>
        <v>100</v>
      </c>
      <c r="U7" s="7">
        <f t="shared" si="1"/>
        <v>100</v>
      </c>
    </row>
    <row r="8" spans="1:21" ht="56.25" x14ac:dyDescent="0.25">
      <c r="A8" s="27" t="s">
        <v>27</v>
      </c>
      <c r="B8" s="18">
        <f t="shared" ref="B7:C20" si="2">J8+R8</f>
        <v>0</v>
      </c>
      <c r="C8" s="16">
        <f>K8+S8</f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 t="shared" ref="R7:S22" si="3">L8+N8+P8</f>
        <v>0</v>
      </c>
      <c r="S8" s="16">
        <f t="shared" si="3"/>
        <v>0</v>
      </c>
      <c r="T8" s="3" t="e">
        <f t="shared" si="1"/>
        <v>#DIV/0!</v>
      </c>
      <c r="U8" s="7" t="e">
        <f t="shared" si="1"/>
        <v>#DIV/0!</v>
      </c>
    </row>
    <row r="9" spans="1:21" ht="112.5" x14ac:dyDescent="0.25">
      <c r="A9" s="27" t="s">
        <v>61</v>
      </c>
      <c r="B9" s="18">
        <f>J9+R9</f>
        <v>4</v>
      </c>
      <c r="C9" s="16">
        <f>K9+S9</f>
        <v>4</v>
      </c>
      <c r="D9" s="1">
        <v>4</v>
      </c>
      <c r="E9" s="1">
        <v>4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4</v>
      </c>
      <c r="K9" s="16">
        <f t="shared" si="0"/>
        <v>4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 t="shared" si="3"/>
        <v>0</v>
      </c>
      <c r="S9" s="16">
        <f t="shared" si="3"/>
        <v>0</v>
      </c>
      <c r="T9" s="3">
        <f t="shared" si="1"/>
        <v>0</v>
      </c>
      <c r="U9" s="7">
        <f t="shared" si="1"/>
        <v>0</v>
      </c>
    </row>
    <row r="10" spans="1:21" ht="45" x14ac:dyDescent="0.25">
      <c r="A10" s="27" t="s">
        <v>30</v>
      </c>
      <c r="B10" s="18">
        <f>J10+R10</f>
        <v>3</v>
      </c>
      <c r="C10" s="16">
        <f>K10+S10</f>
        <v>3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3</v>
      </c>
      <c r="M10" s="1">
        <v>3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3</v>
      </c>
      <c r="S10" s="16">
        <f>M10+O10+Q10</f>
        <v>3</v>
      </c>
      <c r="T10" s="3">
        <f t="shared" si="1"/>
        <v>100</v>
      </c>
      <c r="U10" s="7">
        <f t="shared" si="1"/>
        <v>100</v>
      </c>
    </row>
    <row r="11" spans="1:21" ht="56.25" x14ac:dyDescent="0.25">
      <c r="A11" s="27" t="s">
        <v>71</v>
      </c>
      <c r="B11" s="18">
        <f t="shared" si="2"/>
        <v>0</v>
      </c>
      <c r="C11" s="16">
        <f t="shared" si="2"/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si="3"/>
        <v>0</v>
      </c>
      <c r="S11" s="16">
        <f t="shared" si="3"/>
        <v>0</v>
      </c>
      <c r="T11" s="3" t="e">
        <f t="shared" si="1"/>
        <v>#DIV/0!</v>
      </c>
      <c r="U11" s="7" t="e">
        <f t="shared" si="1"/>
        <v>#DIV/0!</v>
      </c>
    </row>
    <row r="12" spans="1:21" ht="33.75" x14ac:dyDescent="0.25">
      <c r="A12" s="27" t="s">
        <v>62</v>
      </c>
      <c r="B12" s="18">
        <f t="shared" si="2"/>
        <v>0</v>
      </c>
      <c r="C12" s="16">
        <f t="shared" si="2"/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0</v>
      </c>
      <c r="K12" s="16">
        <f t="shared" si="0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 t="shared" si="3"/>
        <v>0</v>
      </c>
      <c r="S12" s="16">
        <f t="shared" si="3"/>
        <v>0</v>
      </c>
      <c r="T12" s="3" t="e">
        <f t="shared" si="1"/>
        <v>#DIV/0!</v>
      </c>
      <c r="U12" s="7" t="e">
        <f t="shared" si="1"/>
        <v>#DIV/0!</v>
      </c>
    </row>
    <row r="13" spans="1:21" ht="34.5" x14ac:dyDescent="0.25">
      <c r="A13" s="28" t="s">
        <v>33</v>
      </c>
      <c r="B13" s="18">
        <f t="shared" si="2"/>
        <v>0</v>
      </c>
      <c r="C13" s="16">
        <f t="shared" si="2"/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 t="shared" si="3"/>
        <v>0</v>
      </c>
      <c r="S13" s="16">
        <f t="shared" si="3"/>
        <v>0</v>
      </c>
      <c r="T13" s="3" t="e">
        <f t="shared" si="1"/>
        <v>#DIV/0!</v>
      </c>
      <c r="U13" s="7" t="e">
        <f t="shared" si="1"/>
        <v>#DIV/0!</v>
      </c>
    </row>
    <row r="14" spans="1:21" ht="57" x14ac:dyDescent="0.25">
      <c r="A14" s="28" t="s">
        <v>34</v>
      </c>
      <c r="B14" s="18">
        <f t="shared" si="2"/>
        <v>0</v>
      </c>
      <c r="C14" s="16">
        <f t="shared" si="2"/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 t="shared" si="3"/>
        <v>0</v>
      </c>
      <c r="S14" s="16">
        <f t="shared" si="3"/>
        <v>0</v>
      </c>
      <c r="T14" s="3" t="e">
        <f t="shared" si="1"/>
        <v>#DIV/0!</v>
      </c>
      <c r="U14" s="7" t="e">
        <f t="shared" si="1"/>
        <v>#DIV/0!</v>
      </c>
    </row>
    <row r="15" spans="1:21" ht="90.75" x14ac:dyDescent="0.25">
      <c r="A15" s="28" t="s">
        <v>35</v>
      </c>
      <c r="B15" s="18">
        <f t="shared" si="2"/>
        <v>0</v>
      </c>
      <c r="C15" s="16">
        <f t="shared" si="2"/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 t="shared" si="3"/>
        <v>0</v>
      </c>
      <c r="S15" s="16">
        <f t="shared" si="3"/>
        <v>0</v>
      </c>
      <c r="T15" s="3" t="e">
        <f t="shared" si="1"/>
        <v>#DIV/0!</v>
      </c>
      <c r="U15" s="7" t="e">
        <f t="shared" si="1"/>
        <v>#DIV/0!</v>
      </c>
    </row>
    <row r="16" spans="1:21" ht="79.5" x14ac:dyDescent="0.25">
      <c r="A16" s="28" t="s">
        <v>38</v>
      </c>
      <c r="B16" s="18">
        <v>0</v>
      </c>
      <c r="C16" s="16">
        <f t="shared" si="2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si="3"/>
        <v>0</v>
      </c>
      <c r="S16" s="16">
        <f t="shared" si="3"/>
        <v>0</v>
      </c>
      <c r="T16" s="3" t="e">
        <f t="shared" si="1"/>
        <v>#DIV/0!</v>
      </c>
      <c r="U16" s="7" t="e">
        <f t="shared" si="1"/>
        <v>#DIV/0!</v>
      </c>
    </row>
    <row r="17" spans="1:21" ht="79.5" x14ac:dyDescent="0.25">
      <c r="A17" s="29" t="s">
        <v>39</v>
      </c>
      <c r="B17" s="18">
        <v>0</v>
      </c>
      <c r="C17" s="16">
        <f t="shared" si="2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 t="shared" si="3"/>
        <v>0</v>
      </c>
      <c r="S17" s="16">
        <f t="shared" si="3"/>
        <v>0</v>
      </c>
      <c r="T17" s="3" t="e">
        <f t="shared" si="1"/>
        <v>#DIV/0!</v>
      </c>
      <c r="U17" s="7" t="e">
        <f t="shared" si="1"/>
        <v>#DIV/0!</v>
      </c>
    </row>
    <row r="18" spans="1:21" ht="68.25" x14ac:dyDescent="0.25">
      <c r="A18" s="29" t="s">
        <v>40</v>
      </c>
      <c r="B18" s="18">
        <v>0</v>
      </c>
      <c r="C18" s="16">
        <f t="shared" si="2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 t="shared" si="3"/>
        <v>0</v>
      </c>
      <c r="S18" s="16">
        <f t="shared" si="3"/>
        <v>0</v>
      </c>
      <c r="T18" s="3" t="e">
        <f t="shared" si="1"/>
        <v>#DIV/0!</v>
      </c>
      <c r="U18" s="7" t="e">
        <f t="shared" si="1"/>
        <v>#DIV/0!</v>
      </c>
    </row>
    <row r="19" spans="1:21" ht="124.5" x14ac:dyDescent="0.25">
      <c r="A19" s="29" t="s">
        <v>41</v>
      </c>
      <c r="B19" s="18">
        <v>0</v>
      </c>
      <c r="C19" s="16">
        <f t="shared" si="2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si="3"/>
        <v>0</v>
      </c>
      <c r="S19" s="16">
        <f t="shared" si="3"/>
        <v>0</v>
      </c>
      <c r="T19" s="3" t="e">
        <f t="shared" si="1"/>
        <v>#DIV/0!</v>
      </c>
      <c r="U19" s="7" t="e">
        <f t="shared" si="1"/>
        <v>#DIV/0!</v>
      </c>
    </row>
    <row r="20" spans="1:21" ht="23.25" x14ac:dyDescent="0.25">
      <c r="A20" s="28" t="s">
        <v>36</v>
      </c>
      <c r="B20" s="18">
        <v>0</v>
      </c>
      <c r="C20" s="16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>L20+N20+P20</f>
        <v>0</v>
      </c>
      <c r="S20" s="16">
        <f t="shared" si="3"/>
        <v>0</v>
      </c>
      <c r="T20" s="3" t="e">
        <f t="shared" si="1"/>
        <v>#DIV/0!</v>
      </c>
      <c r="U20" s="7" t="e">
        <f t="shared" si="1"/>
        <v>#DIV/0!</v>
      </c>
    </row>
    <row r="21" spans="1:21" ht="95.25" customHeight="1" x14ac:dyDescent="0.25">
      <c r="A21" s="30" t="s">
        <v>59</v>
      </c>
      <c r="B21" s="18">
        <v>0</v>
      </c>
      <c r="C21" s="16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0</v>
      </c>
      <c r="K21" s="16">
        <f t="shared" si="0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3"/>
        <v>0</v>
      </c>
      <c r="S21" s="16">
        <f t="shared" si="3"/>
        <v>0</v>
      </c>
      <c r="T21" s="3" t="e">
        <f t="shared" si="1"/>
        <v>#DIV/0!</v>
      </c>
      <c r="U21" s="7" t="e">
        <f t="shared" si="1"/>
        <v>#DIV/0!</v>
      </c>
    </row>
    <row r="22" spans="1:21" ht="95.25" customHeight="1" x14ac:dyDescent="0.25">
      <c r="A22" s="30" t="s">
        <v>60</v>
      </c>
      <c r="B22" s="18">
        <v>0</v>
      </c>
      <c r="C22" s="16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3"/>
        <v>0</v>
      </c>
      <c r="S22" s="16">
        <f t="shared" si="3"/>
        <v>0</v>
      </c>
      <c r="T22" s="3" t="e">
        <f t="shared" si="1"/>
        <v>#DIV/0!</v>
      </c>
      <c r="U22" s="7" t="e">
        <f t="shared" si="1"/>
        <v>#DIV/0!</v>
      </c>
    </row>
    <row r="23" spans="1:21" ht="47.25" customHeight="1" x14ac:dyDescent="0.25">
      <c r="A23" s="31" t="s">
        <v>63</v>
      </c>
      <c r="B23" s="18">
        <f>L23+N23+P23</f>
        <v>60</v>
      </c>
      <c r="C23" s="16">
        <f>M23+O23+Q23</f>
        <v>60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28" si="4">D23+F23+H23</f>
        <v>0</v>
      </c>
      <c r="K23" s="16">
        <f t="shared" si="4"/>
        <v>0</v>
      </c>
      <c r="L23" s="1">
        <v>0</v>
      </c>
      <c r="M23" s="1">
        <v>0</v>
      </c>
      <c r="N23" s="1">
        <v>0</v>
      </c>
      <c r="O23" s="1">
        <v>0</v>
      </c>
      <c r="P23" s="1">
        <v>60</v>
      </c>
      <c r="Q23" s="1">
        <v>60</v>
      </c>
      <c r="R23" s="18">
        <f t="shared" ref="R23:S28" si="5">L23+N23+P23</f>
        <v>60</v>
      </c>
      <c r="S23" s="16">
        <f t="shared" si="5"/>
        <v>60</v>
      </c>
      <c r="T23" s="3">
        <f t="shared" ref="T23:U29" si="6">R23/B23*100</f>
        <v>100</v>
      </c>
      <c r="U23" s="7">
        <f t="shared" si="6"/>
        <v>100</v>
      </c>
    </row>
    <row r="24" spans="1:21" ht="57.75" customHeight="1" x14ac:dyDescent="0.25">
      <c r="A24" s="30" t="s">
        <v>64</v>
      </c>
      <c r="B24" s="18">
        <v>0</v>
      </c>
      <c r="C24" s="16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4"/>
        <v>0</v>
      </c>
      <c r="K24" s="16">
        <f t="shared" si="4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5"/>
        <v>0</v>
      </c>
      <c r="S24" s="16">
        <f t="shared" si="5"/>
        <v>0</v>
      </c>
      <c r="T24" s="3" t="e">
        <f t="shared" si="6"/>
        <v>#DIV/0!</v>
      </c>
      <c r="U24" s="7" t="e">
        <f t="shared" si="6"/>
        <v>#DIV/0!</v>
      </c>
    </row>
    <row r="25" spans="1:21" ht="83.25" customHeight="1" x14ac:dyDescent="0.25">
      <c r="A25" s="30" t="s">
        <v>65</v>
      </c>
      <c r="B25" s="18">
        <v>0</v>
      </c>
      <c r="C25" s="16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4"/>
        <v>0</v>
      </c>
      <c r="K25" s="16">
        <f t="shared" si="4"/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5"/>
        <v>0</v>
      </c>
      <c r="S25" s="16">
        <f t="shared" si="5"/>
        <v>0</v>
      </c>
      <c r="T25" s="3" t="e">
        <f t="shared" si="6"/>
        <v>#DIV/0!</v>
      </c>
      <c r="U25" s="7" t="e">
        <f t="shared" si="6"/>
        <v>#DIV/0!</v>
      </c>
    </row>
    <row r="26" spans="1:21" ht="81.75" customHeight="1" x14ac:dyDescent="0.25">
      <c r="A26" s="30" t="s">
        <v>66</v>
      </c>
      <c r="B26" s="18">
        <v>0</v>
      </c>
      <c r="C26" s="16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f t="shared" si="4"/>
        <v>0</v>
      </c>
      <c r="K26" s="16">
        <f t="shared" si="4"/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f t="shared" si="5"/>
        <v>0</v>
      </c>
      <c r="S26" s="16">
        <f t="shared" si="5"/>
        <v>0</v>
      </c>
      <c r="T26" s="3" t="e">
        <f t="shared" si="6"/>
        <v>#DIV/0!</v>
      </c>
      <c r="U26" s="7" t="e">
        <f t="shared" si="6"/>
        <v>#DIV/0!</v>
      </c>
    </row>
    <row r="27" spans="1:21" ht="65.25" customHeight="1" x14ac:dyDescent="0.25">
      <c r="A27" s="30" t="s">
        <v>67</v>
      </c>
      <c r="B27" s="18">
        <f>L27+N27+P27</f>
        <v>270</v>
      </c>
      <c r="C27" s="16">
        <f>M27+O27+Q27</f>
        <v>270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 t="shared" si="4"/>
        <v>0</v>
      </c>
      <c r="K27" s="16">
        <f t="shared" si="4"/>
        <v>0</v>
      </c>
      <c r="L27" s="1">
        <v>0</v>
      </c>
      <c r="M27" s="1">
        <v>0</v>
      </c>
      <c r="N27" s="1">
        <v>0</v>
      </c>
      <c r="O27" s="1">
        <v>0</v>
      </c>
      <c r="P27" s="1">
        <v>270</v>
      </c>
      <c r="Q27" s="1">
        <v>270</v>
      </c>
      <c r="R27" s="18">
        <f t="shared" si="5"/>
        <v>270</v>
      </c>
      <c r="S27" s="16">
        <f t="shared" si="5"/>
        <v>270</v>
      </c>
      <c r="T27" s="3">
        <f t="shared" si="6"/>
        <v>100</v>
      </c>
      <c r="U27" s="7">
        <f t="shared" si="6"/>
        <v>100</v>
      </c>
    </row>
    <row r="28" spans="1:21" ht="90.75" customHeight="1" x14ac:dyDescent="0.25">
      <c r="A28" s="30" t="s">
        <v>68</v>
      </c>
      <c r="B28" s="18">
        <v>0</v>
      </c>
      <c r="C28" s="16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5">
        <f t="shared" si="4"/>
        <v>0</v>
      </c>
      <c r="K28" s="16">
        <f t="shared" si="4"/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8">
        <f t="shared" si="5"/>
        <v>0</v>
      </c>
      <c r="S28" s="16">
        <f t="shared" si="5"/>
        <v>0</v>
      </c>
      <c r="T28" s="3" t="e">
        <f t="shared" si="6"/>
        <v>#DIV/0!</v>
      </c>
      <c r="U28" s="7" t="e">
        <f t="shared" si="6"/>
        <v>#DIV/0!</v>
      </c>
    </row>
    <row r="29" spans="1:21" x14ac:dyDescent="0.25">
      <c r="A29" s="2" t="s">
        <v>8</v>
      </c>
      <c r="B29" s="18">
        <f>J29+R29</f>
        <v>349</v>
      </c>
      <c r="C29" s="16">
        <f>K29+S29</f>
        <v>349</v>
      </c>
      <c r="D29" s="1">
        <f>SUM(D7:D28)</f>
        <v>4</v>
      </c>
      <c r="E29" s="1">
        <f>SUM(E7:E28)</f>
        <v>4</v>
      </c>
      <c r="F29" s="1">
        <f t="shared" ref="D29:I29" si="7">F11+F12+F13+F14+F15+F16+F17+F18+F19+F20+F21+F26</f>
        <v>0</v>
      </c>
      <c r="G29" s="1">
        <f t="shared" si="7"/>
        <v>0</v>
      </c>
      <c r="H29" s="1">
        <f t="shared" si="7"/>
        <v>0</v>
      </c>
      <c r="I29" s="1">
        <f t="shared" si="7"/>
        <v>0</v>
      </c>
      <c r="J29" s="15">
        <f>D29+F29+H29</f>
        <v>4</v>
      </c>
      <c r="K29" s="16">
        <f>E29+G29+I29</f>
        <v>4</v>
      </c>
      <c r="L29" s="1">
        <f>L11+L12+L13+L14+L15+L16+L17+L18+L19+L20+L21+L26+L10</f>
        <v>3</v>
      </c>
      <c r="M29" s="1">
        <f t="shared" ref="M29:R29" si="8">M11+M12+M13+M14+M15+M16+M17+M18+M19+M20+M21+M26+M10</f>
        <v>3</v>
      </c>
      <c r="N29" s="1">
        <f t="shared" si="8"/>
        <v>0</v>
      </c>
      <c r="O29" s="1">
        <f t="shared" si="8"/>
        <v>0</v>
      </c>
      <c r="P29" s="1">
        <v>0</v>
      </c>
      <c r="Q29" s="1">
        <f t="shared" si="8"/>
        <v>0</v>
      </c>
      <c r="R29" s="53">
        <f>SUM(R7:R28)</f>
        <v>345</v>
      </c>
      <c r="S29" s="52">
        <f>SUM(S7:S28)</f>
        <v>345</v>
      </c>
      <c r="T29" s="3">
        <f>R29/B29*100</f>
        <v>98.853868194842406</v>
      </c>
      <c r="U29" s="7">
        <f t="shared" si="6"/>
        <v>98.853868194842406</v>
      </c>
    </row>
    <row r="31" spans="1:21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21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</row>
    <row r="33" spans="1:14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A31:N31"/>
    <mergeCell ref="A32:N32"/>
    <mergeCell ref="A33:N33"/>
    <mergeCell ref="F4:G4"/>
    <mergeCell ref="H4:I4"/>
    <mergeCell ref="J4:K4"/>
    <mergeCell ref="L4:M4"/>
    <mergeCell ref="N4:O4"/>
    <mergeCell ref="P4:Q4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workbookViewId="0">
      <selection activeCell="G29" sqref="G29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32" t="s">
        <v>76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15.75" thickBot="1" x14ac:dyDescent="0.3">
      <c r="A2" s="33" t="s">
        <v>7</v>
      </c>
      <c r="B2" s="34" t="s">
        <v>14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5" t="s">
        <v>22</v>
      </c>
      <c r="U2" s="36" t="s">
        <v>23</v>
      </c>
    </row>
    <row r="3" spans="1:21" ht="15.75" thickBot="1" x14ac:dyDescent="0.3">
      <c r="A3" s="33"/>
      <c r="B3" s="37" t="s">
        <v>19</v>
      </c>
      <c r="C3" s="38" t="s">
        <v>18</v>
      </c>
      <c r="D3" s="39" t="s">
        <v>12</v>
      </c>
      <c r="E3" s="39"/>
      <c r="F3" s="39"/>
      <c r="G3" s="39"/>
      <c r="H3" s="39"/>
      <c r="I3" s="39"/>
      <c r="J3" s="39"/>
      <c r="K3" s="39"/>
      <c r="L3" s="40" t="s">
        <v>13</v>
      </c>
      <c r="M3" s="40"/>
      <c r="N3" s="40"/>
      <c r="O3" s="40"/>
      <c r="P3" s="40"/>
      <c r="Q3" s="40"/>
      <c r="R3" s="40"/>
      <c r="S3" s="40"/>
      <c r="T3" s="35"/>
      <c r="U3" s="36"/>
    </row>
    <row r="4" spans="1:21" ht="39" customHeight="1" thickBot="1" x14ac:dyDescent="0.3">
      <c r="A4" s="33"/>
      <c r="B4" s="37"/>
      <c r="C4" s="38"/>
      <c r="D4" s="41" t="s">
        <v>9</v>
      </c>
      <c r="E4" s="41"/>
      <c r="F4" s="41" t="s">
        <v>10</v>
      </c>
      <c r="G4" s="41"/>
      <c r="H4" s="41" t="s">
        <v>11</v>
      </c>
      <c r="I4" s="41"/>
      <c r="J4" s="42" t="s">
        <v>15</v>
      </c>
      <c r="K4" s="42"/>
      <c r="L4" s="43" t="s">
        <v>0</v>
      </c>
      <c r="M4" s="43"/>
      <c r="N4" s="43" t="s">
        <v>1</v>
      </c>
      <c r="O4" s="43"/>
      <c r="P4" s="43" t="s">
        <v>2</v>
      </c>
      <c r="Q4" s="43"/>
      <c r="R4" s="42" t="s">
        <v>24</v>
      </c>
      <c r="S4" s="42"/>
      <c r="T4" s="35"/>
      <c r="U4" s="36"/>
    </row>
    <row r="5" spans="1:21" ht="72.75" thickBot="1" x14ac:dyDescent="0.3">
      <c r="A5" s="33"/>
      <c r="B5" s="37"/>
      <c r="C5" s="3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5"/>
      <c r="U5" s="36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57" thickBot="1" x14ac:dyDescent="0.3">
      <c r="A7" s="26" t="s">
        <v>25</v>
      </c>
      <c r="B7" s="18">
        <f t="shared" ref="B7:C20" si="0">J7+R7</f>
        <v>36</v>
      </c>
      <c r="C7" s="16">
        <f t="shared" si="0"/>
        <v>36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>D7+F7+H7</f>
        <v>0</v>
      </c>
      <c r="K7" s="16">
        <f t="shared" ref="J7:K22" si="1">E7+G7+I7</f>
        <v>0</v>
      </c>
      <c r="L7" s="1">
        <v>0</v>
      </c>
      <c r="M7" s="1">
        <v>0</v>
      </c>
      <c r="N7" s="1">
        <v>0</v>
      </c>
      <c r="O7" s="1">
        <v>0</v>
      </c>
      <c r="P7" s="1">
        <v>36</v>
      </c>
      <c r="Q7" s="1">
        <v>36</v>
      </c>
      <c r="R7" s="18">
        <f t="shared" ref="R7:S22" si="2">L7+N7+P7</f>
        <v>36</v>
      </c>
      <c r="S7" s="16">
        <f t="shared" si="2"/>
        <v>36</v>
      </c>
      <c r="T7" s="3">
        <f t="shared" ref="T7:U22" si="3">R7/B7*100</f>
        <v>100</v>
      </c>
      <c r="U7" s="7">
        <f t="shared" si="3"/>
        <v>100</v>
      </c>
    </row>
    <row r="8" spans="1:21" ht="56.25" x14ac:dyDescent="0.25">
      <c r="A8" s="27" t="s">
        <v>27</v>
      </c>
      <c r="B8" s="18">
        <f t="shared" si="0"/>
        <v>0</v>
      </c>
      <c r="C8" s="16">
        <f t="shared" si="0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>D8+F8+H8</f>
        <v>0</v>
      </c>
      <c r="K8" s="16">
        <f t="shared" si="1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 t="shared" si="2"/>
        <v>0</v>
      </c>
      <c r="S8" s="16">
        <f t="shared" si="2"/>
        <v>0</v>
      </c>
      <c r="T8" s="3" t="e">
        <f t="shared" si="3"/>
        <v>#DIV/0!</v>
      </c>
      <c r="U8" s="7" t="e">
        <f t="shared" si="3"/>
        <v>#DIV/0!</v>
      </c>
    </row>
    <row r="9" spans="1:21" ht="112.5" x14ac:dyDescent="0.25">
      <c r="A9" s="27" t="s">
        <v>61</v>
      </c>
      <c r="B9" s="18">
        <f t="shared" si="0"/>
        <v>4</v>
      </c>
      <c r="C9" s="16">
        <f t="shared" si="0"/>
        <v>4</v>
      </c>
      <c r="D9" s="1">
        <v>4</v>
      </c>
      <c r="E9" s="1">
        <v>4</v>
      </c>
      <c r="F9" s="1">
        <v>0</v>
      </c>
      <c r="G9" s="1">
        <v>0</v>
      </c>
      <c r="H9" s="1">
        <v>0</v>
      </c>
      <c r="I9" s="1">
        <v>0</v>
      </c>
      <c r="J9" s="15">
        <f>D9+F9+H9</f>
        <v>4</v>
      </c>
      <c r="K9" s="16">
        <f t="shared" si="1"/>
        <v>4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 t="shared" si="2"/>
        <v>0</v>
      </c>
      <c r="S9" s="16">
        <f t="shared" si="2"/>
        <v>0</v>
      </c>
      <c r="T9" s="3">
        <f t="shared" si="3"/>
        <v>0</v>
      </c>
      <c r="U9" s="7">
        <f t="shared" si="3"/>
        <v>0</v>
      </c>
    </row>
    <row r="10" spans="1:21" ht="45" x14ac:dyDescent="0.25">
      <c r="A10" s="27" t="s">
        <v>30</v>
      </c>
      <c r="B10" s="18">
        <f t="shared" si="0"/>
        <v>5</v>
      </c>
      <c r="C10" s="16">
        <f t="shared" si="0"/>
        <v>5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>D10+F10+H10</f>
        <v>0</v>
      </c>
      <c r="K10" s="16">
        <f t="shared" si="1"/>
        <v>0</v>
      </c>
      <c r="L10" s="1">
        <v>5</v>
      </c>
      <c r="M10" s="1">
        <v>5</v>
      </c>
      <c r="N10" s="1">
        <v>0</v>
      </c>
      <c r="O10" s="1">
        <v>0</v>
      </c>
      <c r="P10" s="1">
        <v>0</v>
      </c>
      <c r="Q10" s="1">
        <v>0</v>
      </c>
      <c r="R10" s="18">
        <f t="shared" si="2"/>
        <v>5</v>
      </c>
      <c r="S10" s="16">
        <f t="shared" si="2"/>
        <v>5</v>
      </c>
      <c r="T10" s="3">
        <f t="shared" si="3"/>
        <v>100</v>
      </c>
      <c r="U10" s="7">
        <f t="shared" si="3"/>
        <v>100</v>
      </c>
    </row>
    <row r="11" spans="1:21" ht="56.25" x14ac:dyDescent="0.25">
      <c r="A11" s="27" t="s">
        <v>71</v>
      </c>
      <c r="B11" s="18">
        <f t="shared" si="0"/>
        <v>0</v>
      </c>
      <c r="C11" s="16">
        <f t="shared" si="0"/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>D11+F11+H11</f>
        <v>0</v>
      </c>
      <c r="K11" s="16">
        <f t="shared" si="1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si="2"/>
        <v>0</v>
      </c>
      <c r="S11" s="16">
        <f t="shared" si="2"/>
        <v>0</v>
      </c>
      <c r="T11" s="3" t="e">
        <f t="shared" si="3"/>
        <v>#DIV/0!</v>
      </c>
      <c r="U11" s="7" t="e">
        <f t="shared" si="3"/>
        <v>#DIV/0!</v>
      </c>
    </row>
    <row r="12" spans="1:21" ht="33.75" x14ac:dyDescent="0.25">
      <c r="A12" s="27" t="s">
        <v>62</v>
      </c>
      <c r="B12" s="18">
        <f t="shared" si="0"/>
        <v>1</v>
      </c>
      <c r="C12" s="16">
        <f t="shared" si="0"/>
        <v>1</v>
      </c>
      <c r="D12" s="1">
        <v>1</v>
      </c>
      <c r="E12" s="1">
        <v>1</v>
      </c>
      <c r="F12" s="1">
        <v>0</v>
      </c>
      <c r="G12" s="1">
        <v>0</v>
      </c>
      <c r="H12" s="1">
        <v>0</v>
      </c>
      <c r="I12" s="1">
        <v>0</v>
      </c>
      <c r="J12" s="15">
        <f>D12+F12+H12</f>
        <v>1</v>
      </c>
      <c r="K12" s="16">
        <f t="shared" si="1"/>
        <v>1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 t="shared" si="2"/>
        <v>0</v>
      </c>
      <c r="S12" s="16">
        <f t="shared" si="2"/>
        <v>0</v>
      </c>
      <c r="T12" s="3">
        <f t="shared" si="3"/>
        <v>0</v>
      </c>
      <c r="U12" s="7">
        <f t="shared" si="3"/>
        <v>0</v>
      </c>
    </row>
    <row r="13" spans="1:21" ht="34.5" x14ac:dyDescent="0.25">
      <c r="A13" s="28" t="s">
        <v>33</v>
      </c>
      <c r="B13" s="18">
        <f t="shared" si="0"/>
        <v>0</v>
      </c>
      <c r="C13" s="16">
        <f t="shared" si="0"/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1"/>
        <v>0</v>
      </c>
      <c r="K13" s="16">
        <f t="shared" si="1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 t="shared" si="2"/>
        <v>0</v>
      </c>
      <c r="S13" s="16">
        <f t="shared" si="2"/>
        <v>0</v>
      </c>
      <c r="T13" s="3" t="e">
        <f t="shared" si="3"/>
        <v>#DIV/0!</v>
      </c>
      <c r="U13" s="7" t="e">
        <f t="shared" si="3"/>
        <v>#DIV/0!</v>
      </c>
    </row>
    <row r="14" spans="1:21" ht="57" x14ac:dyDescent="0.25">
      <c r="A14" s="28" t="s">
        <v>34</v>
      </c>
      <c r="B14" s="18">
        <f t="shared" si="0"/>
        <v>0</v>
      </c>
      <c r="C14" s="16">
        <f t="shared" si="0"/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1"/>
        <v>0</v>
      </c>
      <c r="K14" s="16">
        <f t="shared" si="1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 t="shared" si="2"/>
        <v>0</v>
      </c>
      <c r="S14" s="16">
        <f t="shared" si="2"/>
        <v>0</v>
      </c>
      <c r="T14" s="3" t="e">
        <f t="shared" si="3"/>
        <v>#DIV/0!</v>
      </c>
      <c r="U14" s="7" t="e">
        <f t="shared" si="3"/>
        <v>#DIV/0!</v>
      </c>
    </row>
    <row r="15" spans="1:21" ht="90.75" x14ac:dyDescent="0.25">
      <c r="A15" s="28" t="s">
        <v>35</v>
      </c>
      <c r="B15" s="18">
        <f t="shared" si="0"/>
        <v>0</v>
      </c>
      <c r="C15" s="16">
        <f t="shared" si="0"/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1"/>
        <v>0</v>
      </c>
      <c r="K15" s="16">
        <f t="shared" si="1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 t="shared" si="2"/>
        <v>0</v>
      </c>
      <c r="S15" s="16">
        <f t="shared" si="2"/>
        <v>0</v>
      </c>
      <c r="T15" s="3" t="e">
        <f t="shared" si="3"/>
        <v>#DIV/0!</v>
      </c>
      <c r="U15" s="7" t="e">
        <f t="shared" si="3"/>
        <v>#DIV/0!</v>
      </c>
    </row>
    <row r="16" spans="1:21" ht="79.5" x14ac:dyDescent="0.25">
      <c r="A16" s="28" t="s">
        <v>38</v>
      </c>
      <c r="B16" s="18">
        <v>0</v>
      </c>
      <c r="C16" s="16">
        <f t="shared" si="0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1"/>
        <v>0</v>
      </c>
      <c r="K16" s="16">
        <f t="shared" si="1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si="2"/>
        <v>0</v>
      </c>
      <c r="S16" s="16">
        <f t="shared" si="2"/>
        <v>0</v>
      </c>
      <c r="T16" s="3" t="e">
        <f t="shared" si="3"/>
        <v>#DIV/0!</v>
      </c>
      <c r="U16" s="7" t="e">
        <f t="shared" si="3"/>
        <v>#DIV/0!</v>
      </c>
    </row>
    <row r="17" spans="1:21" ht="79.5" x14ac:dyDescent="0.25">
      <c r="A17" s="29" t="s">
        <v>39</v>
      </c>
      <c r="B17" s="18">
        <v>0</v>
      </c>
      <c r="C17" s="16">
        <f t="shared" si="0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1"/>
        <v>0</v>
      </c>
      <c r="K17" s="16">
        <f t="shared" si="1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 t="shared" si="2"/>
        <v>0</v>
      </c>
      <c r="S17" s="16">
        <f t="shared" si="2"/>
        <v>0</v>
      </c>
      <c r="T17" s="3" t="e">
        <f t="shared" si="3"/>
        <v>#DIV/0!</v>
      </c>
      <c r="U17" s="7" t="e">
        <f t="shared" si="3"/>
        <v>#DIV/0!</v>
      </c>
    </row>
    <row r="18" spans="1:21" ht="68.25" x14ac:dyDescent="0.25">
      <c r="A18" s="29" t="s">
        <v>40</v>
      </c>
      <c r="B18" s="18">
        <v>0</v>
      </c>
      <c r="C18" s="16">
        <f t="shared" si="0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1"/>
        <v>0</v>
      </c>
      <c r="K18" s="16">
        <f t="shared" si="1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 t="shared" si="2"/>
        <v>0</v>
      </c>
      <c r="S18" s="16">
        <f t="shared" si="2"/>
        <v>0</v>
      </c>
      <c r="T18" s="3" t="e">
        <f t="shared" si="3"/>
        <v>#DIV/0!</v>
      </c>
      <c r="U18" s="7" t="e">
        <f t="shared" si="3"/>
        <v>#DIV/0!</v>
      </c>
    </row>
    <row r="19" spans="1:21" ht="124.5" x14ac:dyDescent="0.25">
      <c r="A19" s="29" t="s">
        <v>41</v>
      </c>
      <c r="B19" s="18">
        <v>0</v>
      </c>
      <c r="C19" s="16">
        <f t="shared" si="0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1"/>
        <v>0</v>
      </c>
      <c r="K19" s="16">
        <f t="shared" si="1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si="2"/>
        <v>0</v>
      </c>
      <c r="S19" s="16">
        <f t="shared" si="2"/>
        <v>0</v>
      </c>
      <c r="T19" s="3" t="e">
        <f t="shared" si="3"/>
        <v>#DIV/0!</v>
      </c>
      <c r="U19" s="7" t="e">
        <f t="shared" si="3"/>
        <v>#DIV/0!</v>
      </c>
    </row>
    <row r="20" spans="1:21" ht="23.25" x14ac:dyDescent="0.25">
      <c r="A20" s="28" t="s">
        <v>36</v>
      </c>
      <c r="B20" s="18">
        <v>0</v>
      </c>
      <c r="C20" s="16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1"/>
        <v>0</v>
      </c>
      <c r="K20" s="16">
        <f t="shared" si="1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>L20+N20+P20</f>
        <v>0</v>
      </c>
      <c r="S20" s="16">
        <f t="shared" si="2"/>
        <v>0</v>
      </c>
      <c r="T20" s="3" t="e">
        <f t="shared" si="3"/>
        <v>#DIV/0!</v>
      </c>
      <c r="U20" s="7" t="e">
        <f t="shared" si="3"/>
        <v>#DIV/0!</v>
      </c>
    </row>
    <row r="21" spans="1:21" ht="95.25" customHeight="1" x14ac:dyDescent="0.25">
      <c r="A21" s="30" t="s">
        <v>59</v>
      </c>
      <c r="B21" s="18">
        <v>0</v>
      </c>
      <c r="C21" s="16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1"/>
        <v>0</v>
      </c>
      <c r="K21" s="16">
        <f t="shared" si="1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2"/>
        <v>0</v>
      </c>
      <c r="S21" s="16">
        <f t="shared" si="2"/>
        <v>0</v>
      </c>
      <c r="T21" s="3" t="e">
        <f t="shared" si="3"/>
        <v>#DIV/0!</v>
      </c>
      <c r="U21" s="7" t="e">
        <f t="shared" si="3"/>
        <v>#DIV/0!</v>
      </c>
    </row>
    <row r="22" spans="1:21" ht="95.25" customHeight="1" x14ac:dyDescent="0.25">
      <c r="A22" s="30" t="s">
        <v>60</v>
      </c>
      <c r="B22" s="18">
        <v>0</v>
      </c>
      <c r="C22" s="16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1"/>
        <v>0</v>
      </c>
      <c r="K22" s="16">
        <f t="shared" si="1"/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2"/>
        <v>0</v>
      </c>
      <c r="S22" s="16">
        <f t="shared" si="2"/>
        <v>0</v>
      </c>
      <c r="T22" s="3" t="e">
        <f t="shared" si="3"/>
        <v>#DIV/0!</v>
      </c>
      <c r="U22" s="7" t="e">
        <f t="shared" si="3"/>
        <v>#DIV/0!</v>
      </c>
    </row>
    <row r="23" spans="1:21" ht="47.25" customHeight="1" x14ac:dyDescent="0.25">
      <c r="A23" s="31" t="s">
        <v>63</v>
      </c>
      <c r="B23" s="18">
        <f>L23+N23+P23</f>
        <v>180</v>
      </c>
      <c r="C23" s="16">
        <f>M23+O23+Q23</f>
        <v>180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>D23+F23+H23</f>
        <v>0</v>
      </c>
      <c r="K23" s="16">
        <f t="shared" ref="J23:K28" si="4">E23+G23+I23</f>
        <v>0</v>
      </c>
      <c r="L23" s="1">
        <v>0</v>
      </c>
      <c r="M23" s="1">
        <v>0</v>
      </c>
      <c r="N23" s="1">
        <v>0</v>
      </c>
      <c r="O23" s="1">
        <v>0</v>
      </c>
      <c r="P23" s="1">
        <v>180</v>
      </c>
      <c r="Q23" s="1">
        <v>180</v>
      </c>
      <c r="R23" s="18">
        <f t="shared" ref="R23:S28" si="5">L23+N23+P23</f>
        <v>180</v>
      </c>
      <c r="S23" s="16">
        <f t="shared" si="5"/>
        <v>180</v>
      </c>
      <c r="T23" s="3">
        <f t="shared" ref="T23:U29" si="6">R23/B23*100</f>
        <v>100</v>
      </c>
      <c r="U23" s="7">
        <f t="shared" si="6"/>
        <v>100</v>
      </c>
    </row>
    <row r="24" spans="1:21" ht="57.75" customHeight="1" x14ac:dyDescent="0.25">
      <c r="A24" s="30" t="s">
        <v>64</v>
      </c>
      <c r="B24" s="18">
        <v>0</v>
      </c>
      <c r="C24" s="16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>D24+F24+H24</f>
        <v>0</v>
      </c>
      <c r="K24" s="16">
        <f t="shared" si="4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5"/>
        <v>0</v>
      </c>
      <c r="S24" s="16">
        <f t="shared" si="5"/>
        <v>0</v>
      </c>
      <c r="T24" s="3" t="e">
        <f t="shared" si="6"/>
        <v>#DIV/0!</v>
      </c>
      <c r="U24" s="7" t="e">
        <f t="shared" si="6"/>
        <v>#DIV/0!</v>
      </c>
    </row>
    <row r="25" spans="1:21" ht="83.25" customHeight="1" x14ac:dyDescent="0.25">
      <c r="A25" s="30" t="s">
        <v>65</v>
      </c>
      <c r="B25" s="18">
        <v>0</v>
      </c>
      <c r="C25" s="16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>D25+F25+H25</f>
        <v>0</v>
      </c>
      <c r="K25" s="16">
        <f t="shared" si="4"/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5"/>
        <v>0</v>
      </c>
      <c r="S25" s="16">
        <f t="shared" si="5"/>
        <v>0</v>
      </c>
      <c r="T25" s="3" t="e">
        <f t="shared" si="6"/>
        <v>#DIV/0!</v>
      </c>
      <c r="U25" s="7" t="e">
        <f t="shared" si="6"/>
        <v>#DIV/0!</v>
      </c>
    </row>
    <row r="26" spans="1:21" ht="81.75" customHeight="1" x14ac:dyDescent="0.25">
      <c r="A26" s="30" t="s">
        <v>66</v>
      </c>
      <c r="B26" s="18">
        <v>0</v>
      </c>
      <c r="C26" s="16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f>D26+F26+H26</f>
        <v>0</v>
      </c>
      <c r="K26" s="16">
        <f t="shared" si="4"/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f t="shared" si="5"/>
        <v>0</v>
      </c>
      <c r="S26" s="16">
        <f t="shared" si="5"/>
        <v>0</v>
      </c>
      <c r="T26" s="3" t="e">
        <f t="shared" si="6"/>
        <v>#DIV/0!</v>
      </c>
      <c r="U26" s="7" t="e">
        <f t="shared" si="6"/>
        <v>#DIV/0!</v>
      </c>
    </row>
    <row r="27" spans="1:21" ht="65.25" customHeight="1" x14ac:dyDescent="0.25">
      <c r="A27" s="30" t="s">
        <v>67</v>
      </c>
      <c r="B27" s="18">
        <f>J27+R27</f>
        <v>810</v>
      </c>
      <c r="C27" s="16">
        <f>K27+S27</f>
        <v>810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>D27+F27+H27</f>
        <v>0</v>
      </c>
      <c r="K27" s="16">
        <f t="shared" si="4"/>
        <v>0</v>
      </c>
      <c r="L27" s="1">
        <v>0</v>
      </c>
      <c r="M27" s="1">
        <v>0</v>
      </c>
      <c r="N27" s="1">
        <v>0</v>
      </c>
      <c r="O27" s="1">
        <v>0</v>
      </c>
      <c r="P27" s="1">
        <v>810</v>
      </c>
      <c r="Q27" s="1">
        <v>810</v>
      </c>
      <c r="R27" s="18">
        <f t="shared" si="5"/>
        <v>810</v>
      </c>
      <c r="S27" s="16">
        <f t="shared" si="5"/>
        <v>810</v>
      </c>
      <c r="T27" s="3">
        <f t="shared" si="6"/>
        <v>100</v>
      </c>
      <c r="U27" s="7">
        <f t="shared" si="6"/>
        <v>100</v>
      </c>
    </row>
    <row r="28" spans="1:21" ht="90.75" customHeight="1" x14ac:dyDescent="0.25">
      <c r="A28" s="30" t="s">
        <v>68</v>
      </c>
      <c r="B28" s="18">
        <v>0</v>
      </c>
      <c r="C28" s="16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5">
        <f>D28+F28+H28</f>
        <v>0</v>
      </c>
      <c r="K28" s="16">
        <f t="shared" si="4"/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8">
        <f t="shared" si="5"/>
        <v>0</v>
      </c>
      <c r="S28" s="16">
        <f t="shared" si="5"/>
        <v>0</v>
      </c>
      <c r="T28" s="3" t="e">
        <f t="shared" si="6"/>
        <v>#DIV/0!</v>
      </c>
      <c r="U28" s="7" t="e">
        <f t="shared" si="6"/>
        <v>#DIV/0!</v>
      </c>
    </row>
    <row r="29" spans="1:21" x14ac:dyDescent="0.25">
      <c r="A29" s="2" t="s">
        <v>8</v>
      </c>
      <c r="B29" s="18">
        <f>SUM(B7:B28)</f>
        <v>1036</v>
      </c>
      <c r="C29" s="16">
        <f>K29+S29</f>
        <v>1036</v>
      </c>
      <c r="D29" s="1">
        <f>SUM(D7:D28)</f>
        <v>5</v>
      </c>
      <c r="E29" s="1">
        <f>SUM(E7:E28)</f>
        <v>5</v>
      </c>
      <c r="F29" s="1">
        <f t="shared" ref="D29:I29" si="7">F11+F12+F13+F14+F15+F16+F17+F18+F19+F20+F21+F26</f>
        <v>0</v>
      </c>
      <c r="G29" s="1">
        <f t="shared" si="7"/>
        <v>0</v>
      </c>
      <c r="H29" s="1">
        <f t="shared" si="7"/>
        <v>0</v>
      </c>
      <c r="I29" s="1">
        <f t="shared" si="7"/>
        <v>0</v>
      </c>
      <c r="J29" s="15">
        <f>SUM(J7:J28)</f>
        <v>5</v>
      </c>
      <c r="K29" s="16">
        <f>E29+G29+I29</f>
        <v>5</v>
      </c>
      <c r="L29" s="1">
        <f>L11+L12+L13+L14+L15+L16+L17+L18+L19+L20+L21+L26+L10</f>
        <v>5</v>
      </c>
      <c r="M29" s="1">
        <f t="shared" ref="M29:R29" si="8">M11+M12+M13+M14+M15+M16+M17+M18+M19+M20+M21+M26+M10</f>
        <v>5</v>
      </c>
      <c r="N29" s="1">
        <f t="shared" si="8"/>
        <v>0</v>
      </c>
      <c r="O29" s="1">
        <f t="shared" si="8"/>
        <v>0</v>
      </c>
      <c r="P29" s="1">
        <f>SUM(P7:P28)</f>
        <v>1026</v>
      </c>
      <c r="Q29" s="1">
        <f>SUM(Q7:Q28)</f>
        <v>1026</v>
      </c>
      <c r="R29" s="53">
        <f>SUM(R7:R28)</f>
        <v>1031</v>
      </c>
      <c r="S29" s="16">
        <f>SUM(S7:S28)</f>
        <v>1031</v>
      </c>
      <c r="T29" s="3">
        <f>R29/B29*100</f>
        <v>99.517374517374506</v>
      </c>
      <c r="U29" s="7">
        <f t="shared" si="6"/>
        <v>99.517374517374506</v>
      </c>
    </row>
    <row r="31" spans="1:21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21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</row>
    <row r="33" spans="1:14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A31:N31"/>
    <mergeCell ref="A32:N32"/>
    <mergeCell ref="A33:N33"/>
    <mergeCell ref="F4:G4"/>
    <mergeCell ref="H4:I4"/>
    <mergeCell ref="J4:K4"/>
    <mergeCell ref="L4:M4"/>
    <mergeCell ref="N4:O4"/>
    <mergeCell ref="P4:Q4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topLeftCell="A28" workbookViewId="0">
      <selection activeCell="P30" sqref="P30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32" t="s">
        <v>77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15.75" thickBot="1" x14ac:dyDescent="0.3">
      <c r="A2" s="33" t="s">
        <v>7</v>
      </c>
      <c r="B2" s="34" t="s">
        <v>14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5" t="s">
        <v>22</v>
      </c>
      <c r="U2" s="36" t="s">
        <v>23</v>
      </c>
    </row>
    <row r="3" spans="1:21" ht="15.75" thickBot="1" x14ac:dyDescent="0.3">
      <c r="A3" s="33"/>
      <c r="B3" s="37" t="s">
        <v>19</v>
      </c>
      <c r="C3" s="38" t="s">
        <v>18</v>
      </c>
      <c r="D3" s="39" t="s">
        <v>12</v>
      </c>
      <c r="E3" s="39"/>
      <c r="F3" s="39"/>
      <c r="G3" s="39"/>
      <c r="H3" s="39"/>
      <c r="I3" s="39"/>
      <c r="J3" s="39"/>
      <c r="K3" s="39"/>
      <c r="L3" s="40" t="s">
        <v>13</v>
      </c>
      <c r="M3" s="40"/>
      <c r="N3" s="40"/>
      <c r="O3" s="40"/>
      <c r="P3" s="40"/>
      <c r="Q3" s="40"/>
      <c r="R3" s="40"/>
      <c r="S3" s="40"/>
      <c r="T3" s="35"/>
      <c r="U3" s="36"/>
    </row>
    <row r="4" spans="1:21" ht="39" customHeight="1" thickBot="1" x14ac:dyDescent="0.3">
      <c r="A4" s="33"/>
      <c r="B4" s="37"/>
      <c r="C4" s="38"/>
      <c r="D4" s="41" t="s">
        <v>9</v>
      </c>
      <c r="E4" s="41"/>
      <c r="F4" s="41" t="s">
        <v>10</v>
      </c>
      <c r="G4" s="41"/>
      <c r="H4" s="41" t="s">
        <v>11</v>
      </c>
      <c r="I4" s="41"/>
      <c r="J4" s="42" t="s">
        <v>15</v>
      </c>
      <c r="K4" s="42"/>
      <c r="L4" s="43" t="s">
        <v>0</v>
      </c>
      <c r="M4" s="43"/>
      <c r="N4" s="43" t="s">
        <v>1</v>
      </c>
      <c r="O4" s="43"/>
      <c r="P4" s="43" t="s">
        <v>2</v>
      </c>
      <c r="Q4" s="43"/>
      <c r="R4" s="42" t="s">
        <v>24</v>
      </c>
      <c r="S4" s="42"/>
      <c r="T4" s="35"/>
      <c r="U4" s="36"/>
    </row>
    <row r="5" spans="1:21" ht="72.75" thickBot="1" x14ac:dyDescent="0.3">
      <c r="A5" s="33"/>
      <c r="B5" s="37"/>
      <c r="C5" s="3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5"/>
      <c r="U5" s="36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57" thickBot="1" x14ac:dyDescent="0.3">
      <c r="A7" s="26" t="s">
        <v>25</v>
      </c>
      <c r="B7" s="18">
        <f>J7+R7</f>
        <v>36</v>
      </c>
      <c r="C7" s="16">
        <f>K7+S7</f>
        <v>36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0">D7+F7+H7</f>
        <v>0</v>
      </c>
      <c r="K7" s="16">
        <f t="shared" si="0"/>
        <v>0</v>
      </c>
      <c r="L7" s="1">
        <v>0</v>
      </c>
      <c r="M7" s="1">
        <v>0</v>
      </c>
      <c r="N7" s="1">
        <v>0</v>
      </c>
      <c r="O7" s="1">
        <v>0</v>
      </c>
      <c r="P7" s="1">
        <v>36</v>
      </c>
      <c r="Q7" s="1">
        <v>36</v>
      </c>
      <c r="R7" s="18">
        <f>L7+N7+P7</f>
        <v>36</v>
      </c>
      <c r="S7" s="16">
        <f>M7+O7+Q7</f>
        <v>36</v>
      </c>
      <c r="T7" s="3">
        <f t="shared" ref="T7:U22" si="1">R7/B7*100</f>
        <v>100</v>
      </c>
      <c r="U7" s="7">
        <f t="shared" si="1"/>
        <v>100</v>
      </c>
    </row>
    <row r="8" spans="1:21" ht="56.25" x14ac:dyDescent="0.25">
      <c r="A8" s="27" t="s">
        <v>27</v>
      </c>
      <c r="B8" s="18">
        <f>J8+R8</f>
        <v>0</v>
      </c>
      <c r="C8" s="16">
        <f>K8+S8</f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0"/>
        <v>0</v>
      </c>
      <c r="K8" s="16">
        <f t="shared" si="0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>L8+N8+P8</f>
        <v>0</v>
      </c>
      <c r="S8" s="16">
        <f>M8+O8+Q8</f>
        <v>0</v>
      </c>
      <c r="T8" s="3" t="e">
        <f t="shared" si="1"/>
        <v>#DIV/0!</v>
      </c>
      <c r="U8" s="7" t="e">
        <f t="shared" si="1"/>
        <v>#DIV/0!</v>
      </c>
    </row>
    <row r="9" spans="1:21" ht="112.5" x14ac:dyDescent="0.25">
      <c r="A9" s="27" t="s">
        <v>61</v>
      </c>
      <c r="B9" s="18">
        <f>J9+R9</f>
        <v>4</v>
      </c>
      <c r="C9" s="16">
        <f>K9+S9</f>
        <v>4</v>
      </c>
      <c r="D9" s="1">
        <v>4</v>
      </c>
      <c r="E9" s="1">
        <v>4</v>
      </c>
      <c r="F9" s="1">
        <v>0</v>
      </c>
      <c r="G9" s="1">
        <v>0</v>
      </c>
      <c r="H9" s="1">
        <v>0</v>
      </c>
      <c r="I9" s="1">
        <v>0</v>
      </c>
      <c r="J9" s="15">
        <f t="shared" si="0"/>
        <v>4</v>
      </c>
      <c r="K9" s="16">
        <f t="shared" si="0"/>
        <v>4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>L9+N9+P9</f>
        <v>0</v>
      </c>
      <c r="S9" s="16">
        <f>M9+O9+Q9</f>
        <v>0</v>
      </c>
      <c r="T9" s="3">
        <f t="shared" si="1"/>
        <v>0</v>
      </c>
      <c r="U9" s="7">
        <f t="shared" si="1"/>
        <v>0</v>
      </c>
    </row>
    <row r="10" spans="1:21" ht="45" x14ac:dyDescent="0.25">
      <c r="A10" s="27" t="s">
        <v>30</v>
      </c>
      <c r="B10" s="18">
        <f>J10+R10</f>
        <v>17</v>
      </c>
      <c r="C10" s="16">
        <f>K10+S10</f>
        <v>17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0"/>
        <v>0</v>
      </c>
      <c r="K10" s="16">
        <f t="shared" si="0"/>
        <v>0</v>
      </c>
      <c r="L10" s="1">
        <v>17</v>
      </c>
      <c r="M10" s="1">
        <v>17</v>
      </c>
      <c r="N10" s="1">
        <v>0</v>
      </c>
      <c r="O10" s="1">
        <v>0</v>
      </c>
      <c r="P10" s="1">
        <v>0</v>
      </c>
      <c r="Q10" s="1">
        <v>0</v>
      </c>
      <c r="R10" s="18">
        <f>L10+N10+P10</f>
        <v>17</v>
      </c>
      <c r="S10" s="16">
        <f>M10+O10+Q10</f>
        <v>17</v>
      </c>
      <c r="T10" s="3">
        <f t="shared" si="1"/>
        <v>100</v>
      </c>
      <c r="U10" s="7">
        <f t="shared" si="1"/>
        <v>100</v>
      </c>
    </row>
    <row r="11" spans="1:21" ht="56.25" x14ac:dyDescent="0.25">
      <c r="A11" s="27" t="s">
        <v>71</v>
      </c>
      <c r="B11" s="18">
        <f>J11+R11</f>
        <v>0</v>
      </c>
      <c r="C11" s="16">
        <f>K11+S11</f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0"/>
        <v>0</v>
      </c>
      <c r="K11" s="16">
        <f t="shared" si="0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>L11+N11+P11</f>
        <v>0</v>
      </c>
      <c r="S11" s="16">
        <f>M11+O11+Q11</f>
        <v>0</v>
      </c>
      <c r="T11" s="3" t="e">
        <f t="shared" si="1"/>
        <v>#DIV/0!</v>
      </c>
      <c r="U11" s="7" t="e">
        <f t="shared" si="1"/>
        <v>#DIV/0!</v>
      </c>
    </row>
    <row r="12" spans="1:21" ht="33.75" x14ac:dyDescent="0.25">
      <c r="A12" s="27" t="s">
        <v>62</v>
      </c>
      <c r="B12" s="18">
        <f>J12+R12</f>
        <v>10</v>
      </c>
      <c r="C12" s="16">
        <f>K12+S12</f>
        <v>10</v>
      </c>
      <c r="D12" s="1">
        <v>10</v>
      </c>
      <c r="E12" s="1">
        <v>10</v>
      </c>
      <c r="F12" s="1">
        <v>0</v>
      </c>
      <c r="G12" s="1">
        <v>0</v>
      </c>
      <c r="H12" s="1">
        <v>0</v>
      </c>
      <c r="I12" s="1">
        <v>0</v>
      </c>
      <c r="J12" s="15">
        <f t="shared" si="0"/>
        <v>10</v>
      </c>
      <c r="K12" s="16">
        <f t="shared" si="0"/>
        <v>10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>L12+N12+P12</f>
        <v>0</v>
      </c>
      <c r="S12" s="16">
        <f>M12+O12+Q12</f>
        <v>0</v>
      </c>
      <c r="T12" s="3">
        <f t="shared" si="1"/>
        <v>0</v>
      </c>
      <c r="U12" s="7">
        <f t="shared" si="1"/>
        <v>0</v>
      </c>
    </row>
    <row r="13" spans="1:21" ht="34.5" x14ac:dyDescent="0.25">
      <c r="A13" s="28" t="s">
        <v>33</v>
      </c>
      <c r="B13" s="18">
        <f>J13+R13</f>
        <v>3</v>
      </c>
      <c r="C13" s="16">
        <f>K13+S13</f>
        <v>3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0"/>
        <v>0</v>
      </c>
      <c r="K13" s="16">
        <f t="shared" si="0"/>
        <v>0</v>
      </c>
      <c r="L13" s="1">
        <v>3</v>
      </c>
      <c r="M13" s="1">
        <v>3</v>
      </c>
      <c r="N13" s="1">
        <v>0</v>
      </c>
      <c r="O13" s="1">
        <v>0</v>
      </c>
      <c r="P13" s="1">
        <v>0</v>
      </c>
      <c r="Q13" s="1">
        <v>0</v>
      </c>
      <c r="R13" s="18">
        <f>L13+N13+P13</f>
        <v>3</v>
      </c>
      <c r="S13" s="16">
        <f>M13+O13+Q13</f>
        <v>3</v>
      </c>
      <c r="T13" s="3">
        <f t="shared" si="1"/>
        <v>100</v>
      </c>
      <c r="U13" s="7">
        <f t="shared" si="1"/>
        <v>100</v>
      </c>
    </row>
    <row r="14" spans="1:21" ht="57" x14ac:dyDescent="0.25">
      <c r="A14" s="28" t="s">
        <v>34</v>
      </c>
      <c r="B14" s="18">
        <f>J14+R14</f>
        <v>0</v>
      </c>
      <c r="C14" s="16">
        <f>K14+S14</f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0"/>
        <v>0</v>
      </c>
      <c r="K14" s="16">
        <f t="shared" si="0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>L14+N14+P14</f>
        <v>0</v>
      </c>
      <c r="S14" s="16">
        <f t="shared" ref="R7:S22" si="2">M14+O14+Q14</f>
        <v>0</v>
      </c>
      <c r="T14" s="3" t="e">
        <f t="shared" si="1"/>
        <v>#DIV/0!</v>
      </c>
      <c r="U14" s="7" t="e">
        <f t="shared" si="1"/>
        <v>#DIV/0!</v>
      </c>
    </row>
    <row r="15" spans="1:21" ht="90.75" x14ac:dyDescent="0.25">
      <c r="A15" s="28" t="s">
        <v>35</v>
      </c>
      <c r="B15" s="18">
        <f>J15+R15</f>
        <v>0</v>
      </c>
      <c r="C15" s="16">
        <f>K15+S15</f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0"/>
        <v>0</v>
      </c>
      <c r="K15" s="16">
        <f t="shared" si="0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 t="shared" si="2"/>
        <v>0</v>
      </c>
      <c r="S15" s="16">
        <f>M15+O15+Q15</f>
        <v>0</v>
      </c>
      <c r="T15" s="3" t="e">
        <f t="shared" si="1"/>
        <v>#DIV/0!</v>
      </c>
      <c r="U15" s="7" t="e">
        <f t="shared" si="1"/>
        <v>#DIV/0!</v>
      </c>
    </row>
    <row r="16" spans="1:21" ht="79.5" x14ac:dyDescent="0.25">
      <c r="A16" s="28" t="s">
        <v>38</v>
      </c>
      <c r="B16" s="18">
        <f>J16+R16</f>
        <v>0</v>
      </c>
      <c r="C16" s="16">
        <f>K16+S16</f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0"/>
        <v>0</v>
      </c>
      <c r="K16" s="16">
        <f t="shared" si="0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si="2"/>
        <v>0</v>
      </c>
      <c r="S16" s="16">
        <f t="shared" si="2"/>
        <v>0</v>
      </c>
      <c r="T16" s="3" t="e">
        <f t="shared" si="1"/>
        <v>#DIV/0!</v>
      </c>
      <c r="U16" s="7" t="e">
        <f t="shared" si="1"/>
        <v>#DIV/0!</v>
      </c>
    </row>
    <row r="17" spans="1:21" ht="79.5" x14ac:dyDescent="0.25">
      <c r="A17" s="29" t="s">
        <v>39</v>
      </c>
      <c r="B17" s="18">
        <f>J17+R17</f>
        <v>0</v>
      </c>
      <c r="C17" s="16">
        <f>K17+S17</f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0"/>
        <v>0</v>
      </c>
      <c r="K17" s="16">
        <f t="shared" si="0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>L17+N17+P17</f>
        <v>0</v>
      </c>
      <c r="S17" s="16">
        <f>M17+O17+Q17</f>
        <v>0</v>
      </c>
      <c r="T17" s="3" t="e">
        <f t="shared" si="1"/>
        <v>#DIV/0!</v>
      </c>
      <c r="U17" s="7" t="e">
        <f t="shared" si="1"/>
        <v>#DIV/0!</v>
      </c>
    </row>
    <row r="18" spans="1:21" ht="68.25" x14ac:dyDescent="0.25">
      <c r="A18" s="29" t="s">
        <v>40</v>
      </c>
      <c r="B18" s="18">
        <f>J18+R18</f>
        <v>0</v>
      </c>
      <c r="C18" s="16">
        <f>K18+S18</f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0"/>
        <v>0</v>
      </c>
      <c r="K18" s="16">
        <f t="shared" si="0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>L18+N18+P18</f>
        <v>0</v>
      </c>
      <c r="S18" s="16">
        <f>M18+O18+Q18</f>
        <v>0</v>
      </c>
      <c r="T18" s="3" t="e">
        <f t="shared" si="1"/>
        <v>#DIV/0!</v>
      </c>
      <c r="U18" s="7" t="e">
        <f t="shared" si="1"/>
        <v>#DIV/0!</v>
      </c>
    </row>
    <row r="19" spans="1:21" ht="124.5" x14ac:dyDescent="0.25">
      <c r="A19" s="29" t="s">
        <v>41</v>
      </c>
      <c r="B19" s="18">
        <f>J19+R19</f>
        <v>0</v>
      </c>
      <c r="C19" s="16">
        <f>K19+S19</f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0"/>
        <v>0</v>
      </c>
      <c r="K19" s="16">
        <f t="shared" si="0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>L19+N19+P19</f>
        <v>0</v>
      </c>
      <c r="S19" s="16">
        <f>M19+O19+Q19</f>
        <v>0</v>
      </c>
      <c r="T19" s="3" t="e">
        <f t="shared" si="1"/>
        <v>#DIV/0!</v>
      </c>
      <c r="U19" s="7" t="e">
        <f t="shared" si="1"/>
        <v>#DIV/0!</v>
      </c>
    </row>
    <row r="20" spans="1:21" ht="23.25" x14ac:dyDescent="0.25">
      <c r="A20" s="28" t="s">
        <v>36</v>
      </c>
      <c r="B20" s="18">
        <f>J20+R20</f>
        <v>5</v>
      </c>
      <c r="C20" s="16">
        <f>K20+S20</f>
        <v>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0"/>
        <v>0</v>
      </c>
      <c r="K20" s="16">
        <f t="shared" si="0"/>
        <v>0</v>
      </c>
      <c r="L20" s="1">
        <v>5</v>
      </c>
      <c r="M20" s="1">
        <v>5</v>
      </c>
      <c r="N20" s="1">
        <v>0</v>
      </c>
      <c r="O20" s="1">
        <v>0</v>
      </c>
      <c r="P20" s="1">
        <v>0</v>
      </c>
      <c r="Q20" s="1">
        <v>0</v>
      </c>
      <c r="R20" s="18">
        <f>L20+N20+P20</f>
        <v>5</v>
      </c>
      <c r="S20" s="16">
        <f>M20+O20+Q20</f>
        <v>5</v>
      </c>
      <c r="T20" s="3">
        <f t="shared" si="1"/>
        <v>100</v>
      </c>
      <c r="U20" s="7">
        <f t="shared" si="1"/>
        <v>100</v>
      </c>
    </row>
    <row r="21" spans="1:21" ht="95.25" customHeight="1" x14ac:dyDescent="0.25">
      <c r="A21" s="30" t="s">
        <v>59</v>
      </c>
      <c r="B21" s="18">
        <f>J21+R21</f>
        <v>1</v>
      </c>
      <c r="C21" s="16">
        <f>K21+S21</f>
        <v>1</v>
      </c>
      <c r="D21" s="1">
        <v>1</v>
      </c>
      <c r="E21" s="1">
        <v>1</v>
      </c>
      <c r="F21" s="1">
        <v>0</v>
      </c>
      <c r="G21" s="1">
        <v>0</v>
      </c>
      <c r="H21" s="1">
        <v>0</v>
      </c>
      <c r="I21" s="1">
        <v>0</v>
      </c>
      <c r="J21" s="15">
        <f t="shared" si="0"/>
        <v>1</v>
      </c>
      <c r="K21" s="16">
        <f t="shared" si="0"/>
        <v>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>L21+N21+P21</f>
        <v>0</v>
      </c>
      <c r="S21" s="16">
        <f>M21+O21+Q21</f>
        <v>0</v>
      </c>
      <c r="T21" s="3">
        <f t="shared" si="1"/>
        <v>0</v>
      </c>
      <c r="U21" s="7">
        <f t="shared" si="1"/>
        <v>0</v>
      </c>
    </row>
    <row r="22" spans="1:21" ht="95.25" customHeight="1" x14ac:dyDescent="0.25">
      <c r="A22" s="30" t="s">
        <v>60</v>
      </c>
      <c r="B22" s="18">
        <f>J22+R22</f>
        <v>0</v>
      </c>
      <c r="C22" s="16">
        <f>K22+S22</f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0"/>
        <v>0</v>
      </c>
      <c r="K22" s="16">
        <f t="shared" si="0"/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8">
        <f>L22+N22+P22</f>
        <v>0</v>
      </c>
      <c r="S22" s="16">
        <f>M22+O22+Q22</f>
        <v>0</v>
      </c>
      <c r="T22" s="3" t="e">
        <f t="shared" si="1"/>
        <v>#DIV/0!</v>
      </c>
      <c r="U22" s="7" t="e">
        <f t="shared" si="1"/>
        <v>#DIV/0!</v>
      </c>
    </row>
    <row r="23" spans="1:21" ht="47.25" customHeight="1" x14ac:dyDescent="0.25">
      <c r="A23" s="31" t="s">
        <v>63</v>
      </c>
      <c r="B23" s="18">
        <f>J23+R23</f>
        <v>180</v>
      </c>
      <c r="C23" s="16">
        <f>K23+Q23</f>
        <v>180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28" si="3">D23+F23+H23</f>
        <v>0</v>
      </c>
      <c r="K23" s="16">
        <f t="shared" si="3"/>
        <v>0</v>
      </c>
      <c r="L23" s="1">
        <v>0</v>
      </c>
      <c r="M23" s="1">
        <v>0</v>
      </c>
      <c r="N23" s="1">
        <v>0</v>
      </c>
      <c r="O23" s="1">
        <v>0</v>
      </c>
      <c r="P23" s="1">
        <v>180</v>
      </c>
      <c r="Q23" s="1">
        <v>180</v>
      </c>
      <c r="R23" s="18">
        <f>L23+N23+P23</f>
        <v>180</v>
      </c>
      <c r="S23" s="16">
        <f>M23+O23+Q23</f>
        <v>180</v>
      </c>
      <c r="T23" s="3">
        <f t="shared" ref="T23:U29" si="4">R23/B23*100</f>
        <v>100</v>
      </c>
      <c r="U23" s="7">
        <f t="shared" si="4"/>
        <v>100</v>
      </c>
    </row>
    <row r="24" spans="1:21" ht="57.75" customHeight="1" x14ac:dyDescent="0.25">
      <c r="A24" s="30" t="s">
        <v>64</v>
      </c>
      <c r="B24" s="18">
        <f>J24+R24</f>
        <v>0</v>
      </c>
      <c r="C24" s="16">
        <f>K24+S24</f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3"/>
        <v>0</v>
      </c>
      <c r="K24" s="16">
        <f t="shared" si="3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>L24+N24+P24</f>
        <v>0</v>
      </c>
      <c r="S24" s="16">
        <f t="shared" ref="R23:S28" si="5">M24+O24+Q24</f>
        <v>0</v>
      </c>
      <c r="T24" s="3" t="e">
        <f t="shared" si="4"/>
        <v>#DIV/0!</v>
      </c>
      <c r="U24" s="7" t="e">
        <f t="shared" si="4"/>
        <v>#DIV/0!</v>
      </c>
    </row>
    <row r="25" spans="1:21" ht="83.25" customHeight="1" x14ac:dyDescent="0.25">
      <c r="A25" s="30" t="s">
        <v>65</v>
      </c>
      <c r="B25" s="18">
        <f>J25+R25</f>
        <v>0</v>
      </c>
      <c r="C25" s="16">
        <f>K25+S250</f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3"/>
        <v>0</v>
      </c>
      <c r="K25" s="16">
        <f t="shared" si="3"/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5"/>
        <v>0</v>
      </c>
      <c r="S25" s="16">
        <f>M25+O25+Q25</f>
        <v>0</v>
      </c>
      <c r="T25" s="3" t="e">
        <f t="shared" si="4"/>
        <v>#DIV/0!</v>
      </c>
      <c r="U25" s="7" t="e">
        <f t="shared" si="4"/>
        <v>#DIV/0!</v>
      </c>
    </row>
    <row r="26" spans="1:21" ht="81.75" customHeight="1" x14ac:dyDescent="0.25">
      <c r="A26" s="30" t="s">
        <v>66</v>
      </c>
      <c r="B26" s="18">
        <f>J26+R26</f>
        <v>0</v>
      </c>
      <c r="C26" s="16">
        <f>K26+S26</f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f t="shared" si="3"/>
        <v>0</v>
      </c>
      <c r="K26" s="16">
        <f t="shared" si="3"/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f t="shared" si="5"/>
        <v>0</v>
      </c>
      <c r="S26" s="16">
        <f t="shared" si="5"/>
        <v>0</v>
      </c>
      <c r="T26" s="3" t="e">
        <f t="shared" si="4"/>
        <v>#DIV/0!</v>
      </c>
      <c r="U26" s="7" t="e">
        <f t="shared" si="4"/>
        <v>#DIV/0!</v>
      </c>
    </row>
    <row r="27" spans="1:21" ht="65.25" customHeight="1" x14ac:dyDescent="0.25">
      <c r="A27" s="30" t="s">
        <v>67</v>
      </c>
      <c r="B27" s="18">
        <f>J27+R27</f>
        <v>810</v>
      </c>
      <c r="C27" s="16">
        <f>K27+S27</f>
        <v>810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 t="shared" si="3"/>
        <v>0</v>
      </c>
      <c r="K27" s="16">
        <f t="shared" si="3"/>
        <v>0</v>
      </c>
      <c r="L27" s="1">
        <v>0</v>
      </c>
      <c r="M27" s="1">
        <v>0</v>
      </c>
      <c r="N27" s="1">
        <v>0</v>
      </c>
      <c r="O27" s="1">
        <v>0</v>
      </c>
      <c r="P27" s="1">
        <v>810</v>
      </c>
      <c r="Q27" s="1">
        <v>810</v>
      </c>
      <c r="R27" s="18">
        <f>L27+N27+P27</f>
        <v>810</v>
      </c>
      <c r="S27" s="16">
        <f t="shared" si="5"/>
        <v>810</v>
      </c>
      <c r="T27" s="3">
        <f t="shared" si="4"/>
        <v>100</v>
      </c>
      <c r="U27" s="7">
        <f t="shared" si="4"/>
        <v>100</v>
      </c>
    </row>
    <row r="28" spans="1:21" ht="90.75" customHeight="1" x14ac:dyDescent="0.25">
      <c r="A28" s="30" t="s">
        <v>68</v>
      </c>
      <c r="B28" s="18">
        <f>J28+R28</f>
        <v>0</v>
      </c>
      <c r="C28" s="16">
        <f>K28+S28</f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5">
        <f t="shared" si="3"/>
        <v>0</v>
      </c>
      <c r="K28" s="16">
        <f t="shared" si="3"/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8">
        <f>L28+N28+P28</f>
        <v>0</v>
      </c>
      <c r="S28" s="16">
        <f>M28+O28+Q28</f>
        <v>0</v>
      </c>
      <c r="T28" s="3" t="e">
        <f t="shared" si="4"/>
        <v>#DIV/0!</v>
      </c>
      <c r="U28" s="7" t="e">
        <f t="shared" si="4"/>
        <v>#DIV/0!</v>
      </c>
    </row>
    <row r="29" spans="1:21" x14ac:dyDescent="0.25">
      <c r="A29" s="2" t="s">
        <v>8</v>
      </c>
      <c r="B29" s="18">
        <f>SUM(B7:B28)</f>
        <v>1066</v>
      </c>
      <c r="C29" s="51">
        <f>SUM(C7:C28)</f>
        <v>1066</v>
      </c>
      <c r="D29" s="1">
        <f>SUM(D7:D28)</f>
        <v>15</v>
      </c>
      <c r="E29" s="1">
        <f>SUM(E7:E28)</f>
        <v>15</v>
      </c>
      <c r="F29" s="1">
        <f t="shared" ref="D29:I29" si="6">F11+F12+F13+F14+F15+F16+F17+F18+F19+F20+F21+F26</f>
        <v>0</v>
      </c>
      <c r="G29" s="1">
        <f t="shared" si="6"/>
        <v>0</v>
      </c>
      <c r="H29" s="1">
        <f t="shared" si="6"/>
        <v>0</v>
      </c>
      <c r="I29" s="1">
        <f t="shared" si="6"/>
        <v>0</v>
      </c>
      <c r="J29" s="15">
        <f>SUM(J7:J28)</f>
        <v>15</v>
      </c>
      <c r="K29" s="16">
        <f>SUM(K7:K28)</f>
        <v>15</v>
      </c>
      <c r="L29" s="1">
        <f>L11+L12+L13+L14+L15+L16+L17+L18+L19+L20+L21+L26+L10</f>
        <v>25</v>
      </c>
      <c r="M29" s="1">
        <f t="shared" ref="M29:R29" si="7">M11+M12+M13+M14+M15+M16+M17+M18+M19+M20+M21+M26+M10</f>
        <v>25</v>
      </c>
      <c r="N29" s="1">
        <f t="shared" si="7"/>
        <v>0</v>
      </c>
      <c r="O29" s="1">
        <f t="shared" si="7"/>
        <v>0</v>
      </c>
      <c r="P29" s="1">
        <f>SUM(P7:P28)</f>
        <v>1026</v>
      </c>
      <c r="Q29" s="1">
        <f>SUM(Q7:Q28)</f>
        <v>1026</v>
      </c>
      <c r="R29" s="1">
        <f>SUM(R7:R28)</f>
        <v>1051</v>
      </c>
      <c r="S29" s="16">
        <f>SUM(S7:S28)</f>
        <v>1051</v>
      </c>
      <c r="T29" s="3">
        <f>R29/B29*100</f>
        <v>98.592870544090061</v>
      </c>
      <c r="U29" s="7">
        <f t="shared" si="4"/>
        <v>98.592870544090061</v>
      </c>
    </row>
    <row r="31" spans="1:21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21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</row>
    <row r="33" spans="1:14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A31:N31"/>
    <mergeCell ref="A32:N32"/>
    <mergeCell ref="A33:N33"/>
    <mergeCell ref="F4:G4"/>
    <mergeCell ref="H4:I4"/>
    <mergeCell ref="J4:K4"/>
    <mergeCell ref="L4:M4"/>
    <mergeCell ref="N4:O4"/>
    <mergeCell ref="P4:Q4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opLeftCell="A7" zoomScale="84" zoomScaleNormal="84" workbookViewId="0">
      <selection activeCell="A18" sqref="A18:XFD21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32" t="s">
        <v>42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15.75" thickBot="1" x14ac:dyDescent="0.3">
      <c r="A2" s="33" t="s">
        <v>7</v>
      </c>
      <c r="B2" s="34" t="s">
        <v>14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5" t="s">
        <v>22</v>
      </c>
      <c r="U2" s="36" t="s">
        <v>23</v>
      </c>
    </row>
    <row r="3" spans="1:21" ht="15.75" thickBot="1" x14ac:dyDescent="0.3">
      <c r="A3" s="33"/>
      <c r="B3" s="37" t="s">
        <v>19</v>
      </c>
      <c r="C3" s="38" t="s">
        <v>18</v>
      </c>
      <c r="D3" s="39" t="s">
        <v>12</v>
      </c>
      <c r="E3" s="39"/>
      <c r="F3" s="39"/>
      <c r="G3" s="39"/>
      <c r="H3" s="39"/>
      <c r="I3" s="39"/>
      <c r="J3" s="39"/>
      <c r="K3" s="39"/>
      <c r="L3" s="40" t="s">
        <v>13</v>
      </c>
      <c r="M3" s="40"/>
      <c r="N3" s="40"/>
      <c r="O3" s="40"/>
      <c r="P3" s="40"/>
      <c r="Q3" s="40"/>
      <c r="R3" s="40"/>
      <c r="S3" s="40"/>
      <c r="T3" s="35"/>
      <c r="U3" s="36"/>
    </row>
    <row r="4" spans="1:21" ht="39" customHeight="1" thickBot="1" x14ac:dyDescent="0.3">
      <c r="A4" s="33"/>
      <c r="B4" s="37"/>
      <c r="C4" s="38"/>
      <c r="D4" s="41" t="s">
        <v>9</v>
      </c>
      <c r="E4" s="41"/>
      <c r="F4" s="41" t="s">
        <v>10</v>
      </c>
      <c r="G4" s="41"/>
      <c r="H4" s="41" t="s">
        <v>11</v>
      </c>
      <c r="I4" s="41"/>
      <c r="J4" s="42" t="s">
        <v>15</v>
      </c>
      <c r="K4" s="42"/>
      <c r="L4" s="43" t="s">
        <v>0</v>
      </c>
      <c r="M4" s="43"/>
      <c r="N4" s="43" t="s">
        <v>1</v>
      </c>
      <c r="O4" s="43"/>
      <c r="P4" s="43" t="s">
        <v>2</v>
      </c>
      <c r="Q4" s="43"/>
      <c r="R4" s="42" t="s">
        <v>24</v>
      </c>
      <c r="S4" s="42"/>
      <c r="T4" s="35"/>
      <c r="U4" s="36"/>
    </row>
    <row r="5" spans="1:21" ht="72.75" thickBot="1" x14ac:dyDescent="0.3">
      <c r="A5" s="33"/>
      <c r="B5" s="37"/>
      <c r="C5" s="3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5"/>
      <c r="U5" s="36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57" thickBot="1" x14ac:dyDescent="0.3">
      <c r="A7" s="23" t="s">
        <v>25</v>
      </c>
      <c r="B7" s="18">
        <v>0</v>
      </c>
      <c r="C7" s="16">
        <f t="shared" ref="C7:C21" si="0">K7+S7</f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3" si="1">D7+F7+H7</f>
        <v>0</v>
      </c>
      <c r="K7" s="16">
        <f t="shared" si="1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23" si="2">L7+N7+P7</f>
        <v>0</v>
      </c>
      <c r="S7" s="16">
        <f t="shared" si="2"/>
        <v>0</v>
      </c>
      <c r="T7" s="3" t="e">
        <f t="shared" ref="T7:U23" si="3">R7/B7*100</f>
        <v>#DIV/0!</v>
      </c>
      <c r="U7" s="7" t="e">
        <f t="shared" si="3"/>
        <v>#DIV/0!</v>
      </c>
    </row>
    <row r="8" spans="1:21" ht="90" x14ac:dyDescent="0.25">
      <c r="A8" s="24" t="s">
        <v>26</v>
      </c>
      <c r="B8" s="18">
        <v>0</v>
      </c>
      <c r="C8" s="16">
        <f t="shared" si="0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1"/>
        <v>0</v>
      </c>
      <c r="K8" s="16">
        <f t="shared" si="1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 t="shared" si="2"/>
        <v>0</v>
      </c>
      <c r="S8" s="16">
        <f t="shared" si="2"/>
        <v>0</v>
      </c>
      <c r="T8" s="3" t="e">
        <f t="shared" si="3"/>
        <v>#DIV/0!</v>
      </c>
      <c r="U8" s="7" t="e">
        <f t="shared" si="3"/>
        <v>#DIV/0!</v>
      </c>
    </row>
    <row r="9" spans="1:21" ht="56.25" x14ac:dyDescent="0.25">
      <c r="A9" s="21" t="s">
        <v>27</v>
      </c>
      <c r="B9" s="18">
        <v>0</v>
      </c>
      <c r="C9" s="16">
        <f t="shared" si="0"/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1"/>
        <v>0</v>
      </c>
      <c r="K9" s="16">
        <f t="shared" si="1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 t="shared" si="2"/>
        <v>0</v>
      </c>
      <c r="S9" s="16">
        <f t="shared" si="2"/>
        <v>0</v>
      </c>
      <c r="T9" s="3" t="e">
        <f t="shared" si="3"/>
        <v>#DIV/0!</v>
      </c>
      <c r="U9" s="7" t="e">
        <f t="shared" si="3"/>
        <v>#DIV/0!</v>
      </c>
    </row>
    <row r="10" spans="1:21" ht="22.5" x14ac:dyDescent="0.25">
      <c r="A10" s="21" t="s">
        <v>28</v>
      </c>
      <c r="B10" s="18">
        <v>0</v>
      </c>
      <c r="C10" s="16">
        <f t="shared" si="0"/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1"/>
        <v>0</v>
      </c>
      <c r="K10" s="16">
        <f t="shared" si="1"/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 t="shared" si="2"/>
        <v>0</v>
      </c>
      <c r="S10" s="16">
        <f t="shared" si="2"/>
        <v>0</v>
      </c>
      <c r="T10" s="3" t="e">
        <f t="shared" si="3"/>
        <v>#DIV/0!</v>
      </c>
      <c r="U10" s="7" t="e">
        <f t="shared" si="3"/>
        <v>#DIV/0!</v>
      </c>
    </row>
    <row r="11" spans="1:21" ht="78.75" x14ac:dyDescent="0.25">
      <c r="A11" s="21" t="s">
        <v>29</v>
      </c>
      <c r="B11" s="18">
        <v>0</v>
      </c>
      <c r="C11" s="16">
        <f t="shared" si="0"/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1"/>
        <v>0</v>
      </c>
      <c r="K11" s="16">
        <f t="shared" si="1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si="2"/>
        <v>0</v>
      </c>
      <c r="S11" s="16">
        <f t="shared" si="2"/>
        <v>0</v>
      </c>
      <c r="T11" s="3" t="e">
        <f t="shared" si="3"/>
        <v>#DIV/0!</v>
      </c>
      <c r="U11" s="7" t="e">
        <f t="shared" si="3"/>
        <v>#DIV/0!</v>
      </c>
    </row>
    <row r="12" spans="1:21" ht="45" x14ac:dyDescent="0.25">
      <c r="A12" s="21" t="s">
        <v>30</v>
      </c>
      <c r="B12" s="18">
        <f>J12+R12</f>
        <v>3</v>
      </c>
      <c r="C12" s="16">
        <f>K12+S12</f>
        <v>3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>D12+F12+H12</f>
        <v>0</v>
      </c>
      <c r="K12" s="16">
        <f t="shared" si="1"/>
        <v>0</v>
      </c>
      <c r="L12" s="1">
        <v>3</v>
      </c>
      <c r="M12" s="1">
        <v>3</v>
      </c>
      <c r="N12" s="1">
        <v>0</v>
      </c>
      <c r="O12" s="1">
        <v>0</v>
      </c>
      <c r="P12" s="1">
        <v>0</v>
      </c>
      <c r="Q12" s="1">
        <v>0</v>
      </c>
      <c r="R12" s="18">
        <f t="shared" si="2"/>
        <v>3</v>
      </c>
      <c r="S12" s="16">
        <f t="shared" si="2"/>
        <v>3</v>
      </c>
      <c r="T12" s="3">
        <f t="shared" si="3"/>
        <v>100</v>
      </c>
      <c r="U12" s="7">
        <f t="shared" si="3"/>
        <v>100</v>
      </c>
    </row>
    <row r="13" spans="1:21" ht="67.5" x14ac:dyDescent="0.25">
      <c r="A13" s="21" t="s">
        <v>31</v>
      </c>
      <c r="B13" s="18">
        <v>0</v>
      </c>
      <c r="C13" s="16">
        <f t="shared" si="0"/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1"/>
        <v>0</v>
      </c>
      <c r="K13" s="16">
        <f t="shared" si="1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 t="shared" si="2"/>
        <v>0</v>
      </c>
      <c r="S13" s="16">
        <f t="shared" si="2"/>
        <v>0</v>
      </c>
      <c r="T13" s="3" t="e">
        <f t="shared" si="3"/>
        <v>#DIV/0!</v>
      </c>
      <c r="U13" s="7" t="e">
        <f t="shared" si="3"/>
        <v>#DIV/0!</v>
      </c>
    </row>
    <row r="14" spans="1:21" ht="45" x14ac:dyDescent="0.25">
      <c r="A14" s="21" t="s">
        <v>32</v>
      </c>
      <c r="B14" s="18">
        <v>0</v>
      </c>
      <c r="C14" s="16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v>0</v>
      </c>
      <c r="K14" s="16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 t="shared" si="2"/>
        <v>0</v>
      </c>
      <c r="S14" s="16">
        <f t="shared" si="2"/>
        <v>0</v>
      </c>
      <c r="T14" s="3" t="e">
        <f t="shared" si="3"/>
        <v>#DIV/0!</v>
      </c>
      <c r="U14" s="7" t="e">
        <f t="shared" si="3"/>
        <v>#DIV/0!</v>
      </c>
    </row>
    <row r="15" spans="1:21" ht="34.5" x14ac:dyDescent="0.25">
      <c r="A15" s="22" t="s">
        <v>33</v>
      </c>
      <c r="B15" s="18">
        <v>0</v>
      </c>
      <c r="C15" s="16">
        <f t="shared" si="0"/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1"/>
        <v>0</v>
      </c>
      <c r="K15" s="16">
        <f t="shared" si="1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 t="shared" si="2"/>
        <v>0</v>
      </c>
      <c r="S15" s="16">
        <f t="shared" si="2"/>
        <v>0</v>
      </c>
      <c r="T15" s="3" t="e">
        <f t="shared" si="3"/>
        <v>#DIV/0!</v>
      </c>
      <c r="U15" s="7" t="e">
        <f t="shared" si="3"/>
        <v>#DIV/0!</v>
      </c>
    </row>
    <row r="16" spans="1:21" ht="57" x14ac:dyDescent="0.25">
      <c r="A16" s="22" t="s">
        <v>34</v>
      </c>
      <c r="B16" s="18">
        <v>0</v>
      </c>
      <c r="C16" s="16">
        <f t="shared" si="0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1"/>
        <v>0</v>
      </c>
      <c r="K16" s="16">
        <f t="shared" si="1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si="2"/>
        <v>0</v>
      </c>
      <c r="S16" s="16">
        <f t="shared" si="2"/>
        <v>0</v>
      </c>
      <c r="T16" s="3" t="e">
        <f t="shared" si="3"/>
        <v>#DIV/0!</v>
      </c>
      <c r="U16" s="7" t="e">
        <f t="shared" si="3"/>
        <v>#DIV/0!</v>
      </c>
    </row>
    <row r="17" spans="1:21" ht="90.75" x14ac:dyDescent="0.25">
      <c r="A17" s="19" t="s">
        <v>35</v>
      </c>
      <c r="B17" s="18">
        <v>0</v>
      </c>
      <c r="C17" s="16">
        <f t="shared" si="0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1"/>
        <v>0</v>
      </c>
      <c r="K17" s="16">
        <f t="shared" si="1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 t="shared" si="2"/>
        <v>0</v>
      </c>
      <c r="S17" s="16">
        <f t="shared" si="2"/>
        <v>0</v>
      </c>
      <c r="T17" s="3" t="e">
        <f t="shared" si="3"/>
        <v>#DIV/0!</v>
      </c>
      <c r="U17" s="7" t="e">
        <f t="shared" si="3"/>
        <v>#DIV/0!</v>
      </c>
    </row>
    <row r="18" spans="1:21" ht="79.5" x14ac:dyDescent="0.25">
      <c r="A18" s="19" t="s">
        <v>38</v>
      </c>
      <c r="B18" s="18">
        <v>0</v>
      </c>
      <c r="C18" s="16">
        <f t="shared" si="0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1"/>
        <v>0</v>
      </c>
      <c r="K18" s="16">
        <f t="shared" si="1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 t="shared" si="2"/>
        <v>0</v>
      </c>
      <c r="S18" s="16">
        <f t="shared" si="2"/>
        <v>0</v>
      </c>
      <c r="T18" s="3" t="e">
        <f t="shared" si="3"/>
        <v>#DIV/0!</v>
      </c>
      <c r="U18" s="7" t="e">
        <f t="shared" si="3"/>
        <v>#DIV/0!</v>
      </c>
    </row>
    <row r="19" spans="1:21" ht="79.5" x14ac:dyDescent="0.25">
      <c r="A19" s="25" t="s">
        <v>39</v>
      </c>
      <c r="B19" s="18">
        <v>0</v>
      </c>
      <c r="C19" s="16">
        <f t="shared" si="0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1"/>
        <v>0</v>
      </c>
      <c r="K19" s="16">
        <f t="shared" si="1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si="2"/>
        <v>0</v>
      </c>
      <c r="S19" s="16">
        <f t="shared" si="2"/>
        <v>0</v>
      </c>
      <c r="T19" s="3" t="e">
        <f t="shared" si="3"/>
        <v>#DIV/0!</v>
      </c>
      <c r="U19" s="7" t="e">
        <f t="shared" si="3"/>
        <v>#DIV/0!</v>
      </c>
    </row>
    <row r="20" spans="1:21" ht="68.25" x14ac:dyDescent="0.25">
      <c r="A20" s="25" t="s">
        <v>40</v>
      </c>
      <c r="B20" s="18">
        <v>0</v>
      </c>
      <c r="C20" s="16">
        <f t="shared" si="0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1"/>
        <v>0</v>
      </c>
      <c r="K20" s="16">
        <f t="shared" si="1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2"/>
        <v>0</v>
      </c>
      <c r="S20" s="16">
        <f t="shared" si="2"/>
        <v>0</v>
      </c>
      <c r="T20" s="3" t="e">
        <f t="shared" si="3"/>
        <v>#DIV/0!</v>
      </c>
      <c r="U20" s="7" t="e">
        <f t="shared" si="3"/>
        <v>#DIV/0!</v>
      </c>
    </row>
    <row r="21" spans="1:21" ht="124.5" x14ac:dyDescent="0.25">
      <c r="A21" s="25" t="s">
        <v>41</v>
      </c>
      <c r="B21" s="18">
        <v>0</v>
      </c>
      <c r="C21" s="16">
        <f t="shared" si="0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1"/>
        <v>0</v>
      </c>
      <c r="K21" s="16">
        <f t="shared" si="1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2"/>
        <v>0</v>
      </c>
      <c r="S21" s="16">
        <f t="shared" si="2"/>
        <v>0</v>
      </c>
      <c r="T21" s="3" t="e">
        <f t="shared" si="3"/>
        <v>#DIV/0!</v>
      </c>
      <c r="U21" s="7" t="e">
        <f t="shared" si="3"/>
        <v>#DIV/0!</v>
      </c>
    </row>
    <row r="22" spans="1:21" ht="23.25" x14ac:dyDescent="0.25">
      <c r="A22" s="22" t="s">
        <v>36</v>
      </c>
      <c r="B22" s="18">
        <f>J22+R22</f>
        <v>2</v>
      </c>
      <c r="C22" s="16">
        <f>K22+S22</f>
        <v>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1"/>
        <v>0</v>
      </c>
      <c r="K22" s="16">
        <f t="shared" si="1"/>
        <v>0</v>
      </c>
      <c r="L22" s="1">
        <v>2</v>
      </c>
      <c r="M22" s="1">
        <v>2</v>
      </c>
      <c r="N22" s="1">
        <v>0</v>
      </c>
      <c r="O22" s="1">
        <v>0</v>
      </c>
      <c r="P22" s="1">
        <v>0</v>
      </c>
      <c r="Q22" s="1">
        <v>0</v>
      </c>
      <c r="R22" s="18">
        <f t="shared" si="2"/>
        <v>2</v>
      </c>
      <c r="S22" s="16">
        <f t="shared" si="2"/>
        <v>2</v>
      </c>
      <c r="T22" s="3">
        <f t="shared" si="3"/>
        <v>100</v>
      </c>
      <c r="U22" s="7">
        <f t="shared" si="3"/>
        <v>100</v>
      </c>
    </row>
    <row r="23" spans="1:21" x14ac:dyDescent="0.25">
      <c r="A23" s="2" t="s">
        <v>8</v>
      </c>
      <c r="B23" s="18">
        <f t="shared" ref="B23:I23" si="4">B7+B8+B9+B10+B11+B12+B13+B14+B15+B16+B17+B22</f>
        <v>5</v>
      </c>
      <c r="C23" s="16">
        <f t="shared" si="4"/>
        <v>5</v>
      </c>
      <c r="D23" s="1">
        <f t="shared" si="4"/>
        <v>0</v>
      </c>
      <c r="E23" s="1">
        <f t="shared" si="4"/>
        <v>0</v>
      </c>
      <c r="F23" s="1">
        <f t="shared" si="4"/>
        <v>0</v>
      </c>
      <c r="G23" s="1">
        <f t="shared" si="4"/>
        <v>0</v>
      </c>
      <c r="H23" s="1">
        <f t="shared" si="4"/>
        <v>0</v>
      </c>
      <c r="I23" s="1">
        <f t="shared" si="4"/>
        <v>0</v>
      </c>
      <c r="J23" s="15">
        <f t="shared" si="1"/>
        <v>0</v>
      </c>
      <c r="K23" s="16">
        <f t="shared" si="1"/>
        <v>0</v>
      </c>
      <c r="L23" s="1">
        <f>L7+L8+L9+L10+L11+L12+L13+L14+L15+L16+L17+L22</f>
        <v>5</v>
      </c>
      <c r="M23" s="1">
        <f>M7+M8+M9+M10+M11+M12+M13+M14+M15+M16+M17+M22</f>
        <v>5</v>
      </c>
      <c r="N23" s="1">
        <f>N7+N8+N9+N10+N11+N12+N13+N14+N15+N16+N17+N22</f>
        <v>0</v>
      </c>
      <c r="O23" s="1">
        <f>O7+O8+O9+O10+O11+O12+O13+O14+O15+O16+O17+O22</f>
        <v>0</v>
      </c>
      <c r="P23" s="1">
        <f>P7+P8+P9+P10+P12+P13+P14+P15+P16+P17+P22</f>
        <v>0</v>
      </c>
      <c r="Q23" s="1">
        <f>Q7+Q8+Q9+Q10+Q11+Q12+Q13+Q14+Q15+Q16+Q17+Q22</f>
        <v>0</v>
      </c>
      <c r="R23" s="18">
        <f t="shared" si="2"/>
        <v>5</v>
      </c>
      <c r="S23" s="16">
        <f t="shared" si="2"/>
        <v>5</v>
      </c>
      <c r="T23" s="3">
        <f t="shared" si="3"/>
        <v>100</v>
      </c>
      <c r="U23" s="7">
        <f t="shared" si="3"/>
        <v>100</v>
      </c>
    </row>
    <row r="24" spans="1:21" ht="32.25" customHeight="1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8"/>
      <c r="P24" s="48"/>
      <c r="Q24" s="48"/>
      <c r="R24" s="48"/>
      <c r="S24" s="48"/>
      <c r="T24" s="48"/>
      <c r="U24" s="48"/>
    </row>
    <row r="25" spans="1:21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</row>
  </sheetData>
  <mergeCells count="19">
    <mergeCell ref="A25:N25"/>
    <mergeCell ref="L3:S3"/>
    <mergeCell ref="D4:E4"/>
    <mergeCell ref="F4:G4"/>
    <mergeCell ref="H4:I4"/>
    <mergeCell ref="J4:K4"/>
    <mergeCell ref="L4:M4"/>
    <mergeCell ref="N4:O4"/>
    <mergeCell ref="R4:S4"/>
    <mergeCell ref="P4:Q4"/>
    <mergeCell ref="A24:U24"/>
    <mergeCell ref="A1:U1"/>
    <mergeCell ref="A2:A5"/>
    <mergeCell ref="B2:S2"/>
    <mergeCell ref="T2:T5"/>
    <mergeCell ref="U2:U5"/>
    <mergeCell ref="B3:B5"/>
    <mergeCell ref="C3:C5"/>
    <mergeCell ref="D3:K3"/>
  </mergeCells>
  <phoneticPr fontId="16" type="noConversion"/>
  <pageMargins left="0" right="0" top="0" bottom="0" header="0" footer="0"/>
  <pageSetup paperSize="9" scale="48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opLeftCell="A7" zoomScale="80" zoomScaleNormal="80" workbookViewId="0">
      <selection activeCell="A18" sqref="A18:XFD21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32" t="s">
        <v>43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15.75" thickBot="1" x14ac:dyDescent="0.3">
      <c r="A2" s="33" t="s">
        <v>7</v>
      </c>
      <c r="B2" s="34" t="s">
        <v>14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5" t="s">
        <v>22</v>
      </c>
      <c r="U2" s="36" t="s">
        <v>23</v>
      </c>
    </row>
    <row r="3" spans="1:21" ht="15.75" thickBot="1" x14ac:dyDescent="0.3">
      <c r="A3" s="33"/>
      <c r="B3" s="37" t="s">
        <v>19</v>
      </c>
      <c r="C3" s="38" t="s">
        <v>18</v>
      </c>
      <c r="D3" s="39" t="s">
        <v>12</v>
      </c>
      <c r="E3" s="39"/>
      <c r="F3" s="39"/>
      <c r="G3" s="39"/>
      <c r="H3" s="39"/>
      <c r="I3" s="39"/>
      <c r="J3" s="39"/>
      <c r="K3" s="39"/>
      <c r="L3" s="40" t="s">
        <v>13</v>
      </c>
      <c r="M3" s="40"/>
      <c r="N3" s="40"/>
      <c r="O3" s="40"/>
      <c r="P3" s="40"/>
      <c r="Q3" s="40"/>
      <c r="R3" s="40"/>
      <c r="S3" s="40"/>
      <c r="T3" s="35"/>
      <c r="U3" s="36"/>
    </row>
    <row r="4" spans="1:21" ht="39" customHeight="1" thickBot="1" x14ac:dyDescent="0.3">
      <c r="A4" s="33"/>
      <c r="B4" s="37"/>
      <c r="C4" s="38"/>
      <c r="D4" s="41" t="s">
        <v>9</v>
      </c>
      <c r="E4" s="41"/>
      <c r="F4" s="41" t="s">
        <v>10</v>
      </c>
      <c r="G4" s="41"/>
      <c r="H4" s="41" t="s">
        <v>11</v>
      </c>
      <c r="I4" s="41"/>
      <c r="J4" s="42" t="s">
        <v>15</v>
      </c>
      <c r="K4" s="42"/>
      <c r="L4" s="43" t="s">
        <v>0</v>
      </c>
      <c r="M4" s="43"/>
      <c r="N4" s="43" t="s">
        <v>1</v>
      </c>
      <c r="O4" s="43"/>
      <c r="P4" s="43" t="s">
        <v>2</v>
      </c>
      <c r="Q4" s="43"/>
      <c r="R4" s="42" t="s">
        <v>24</v>
      </c>
      <c r="S4" s="42"/>
      <c r="T4" s="35"/>
      <c r="U4" s="36"/>
    </row>
    <row r="5" spans="1:21" ht="72.75" thickBot="1" x14ac:dyDescent="0.3">
      <c r="A5" s="33"/>
      <c r="B5" s="37"/>
      <c r="C5" s="3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5"/>
      <c r="U5" s="36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57" thickBot="1" x14ac:dyDescent="0.3">
      <c r="A7" s="23" t="s">
        <v>25</v>
      </c>
      <c r="B7" s="18">
        <f t="shared" ref="B7:C22" si="0">J7+R7</f>
        <v>0</v>
      </c>
      <c r="C7" s="16">
        <f t="shared" si="0"/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3" si="1">D7+F7+H7</f>
        <v>0</v>
      </c>
      <c r="K7" s="16">
        <f t="shared" si="1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23" si="2">L7+N7+P7</f>
        <v>0</v>
      </c>
      <c r="S7" s="16">
        <f t="shared" si="2"/>
        <v>0</v>
      </c>
      <c r="T7" s="3" t="e">
        <f t="shared" ref="T7:U23" si="3">R7/B7*100</f>
        <v>#DIV/0!</v>
      </c>
      <c r="U7" s="7" t="e">
        <f t="shared" si="3"/>
        <v>#DIV/0!</v>
      </c>
    </row>
    <row r="8" spans="1:21" ht="90" x14ac:dyDescent="0.25">
      <c r="A8" s="24" t="s">
        <v>26</v>
      </c>
      <c r="B8" s="18">
        <f t="shared" si="0"/>
        <v>0</v>
      </c>
      <c r="C8" s="16">
        <f t="shared" si="0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1"/>
        <v>0</v>
      </c>
      <c r="K8" s="16">
        <f t="shared" si="1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 t="shared" si="2"/>
        <v>0</v>
      </c>
      <c r="S8" s="16">
        <f t="shared" si="2"/>
        <v>0</v>
      </c>
      <c r="T8" s="3" t="e">
        <f t="shared" si="3"/>
        <v>#DIV/0!</v>
      </c>
      <c r="U8" s="7" t="e">
        <f t="shared" si="3"/>
        <v>#DIV/0!</v>
      </c>
    </row>
    <row r="9" spans="1:21" ht="56.25" x14ac:dyDescent="0.25">
      <c r="A9" s="21" t="s">
        <v>27</v>
      </c>
      <c r="B9" s="18">
        <f t="shared" si="0"/>
        <v>0</v>
      </c>
      <c r="C9" s="16">
        <f t="shared" si="0"/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1"/>
        <v>0</v>
      </c>
      <c r="K9" s="16">
        <f t="shared" si="1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 t="shared" si="2"/>
        <v>0</v>
      </c>
      <c r="S9" s="16">
        <f t="shared" si="2"/>
        <v>0</v>
      </c>
      <c r="T9" s="3" t="e">
        <f t="shared" si="3"/>
        <v>#DIV/0!</v>
      </c>
      <c r="U9" s="7" t="e">
        <f t="shared" si="3"/>
        <v>#DIV/0!</v>
      </c>
    </row>
    <row r="10" spans="1:21" ht="22.5" x14ac:dyDescent="0.25">
      <c r="A10" s="21" t="s">
        <v>28</v>
      </c>
      <c r="B10" s="18">
        <f t="shared" si="0"/>
        <v>1</v>
      </c>
      <c r="C10" s="16">
        <f t="shared" si="0"/>
        <v>1</v>
      </c>
      <c r="D10" s="1">
        <v>1</v>
      </c>
      <c r="E10" s="1">
        <v>1</v>
      </c>
      <c r="F10" s="1">
        <v>0</v>
      </c>
      <c r="G10" s="1">
        <v>0</v>
      </c>
      <c r="H10" s="1">
        <v>0</v>
      </c>
      <c r="I10" s="1">
        <v>0</v>
      </c>
      <c r="J10" s="15">
        <f t="shared" si="1"/>
        <v>1</v>
      </c>
      <c r="K10" s="16">
        <f t="shared" si="1"/>
        <v>1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 t="shared" si="2"/>
        <v>0</v>
      </c>
      <c r="S10" s="16">
        <f t="shared" si="2"/>
        <v>0</v>
      </c>
      <c r="T10" s="3">
        <f t="shared" si="3"/>
        <v>0</v>
      </c>
      <c r="U10" s="7">
        <f t="shared" si="3"/>
        <v>0</v>
      </c>
    </row>
    <row r="11" spans="1:21" ht="78.75" x14ac:dyDescent="0.25">
      <c r="A11" s="21" t="s">
        <v>29</v>
      </c>
      <c r="B11" s="18">
        <f t="shared" si="0"/>
        <v>0</v>
      </c>
      <c r="C11" s="16">
        <f t="shared" si="0"/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1"/>
        <v>0</v>
      </c>
      <c r="K11" s="16">
        <f t="shared" si="1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si="2"/>
        <v>0</v>
      </c>
      <c r="S11" s="16">
        <f t="shared" si="2"/>
        <v>0</v>
      </c>
      <c r="T11" s="3" t="e">
        <f t="shared" si="3"/>
        <v>#DIV/0!</v>
      </c>
      <c r="U11" s="7" t="e">
        <f t="shared" si="3"/>
        <v>#DIV/0!</v>
      </c>
    </row>
    <row r="12" spans="1:21" ht="45" x14ac:dyDescent="0.25">
      <c r="A12" s="21" t="s">
        <v>30</v>
      </c>
      <c r="B12" s="18">
        <f t="shared" si="0"/>
        <v>2</v>
      </c>
      <c r="C12" s="16">
        <f t="shared" si="0"/>
        <v>2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1"/>
        <v>0</v>
      </c>
      <c r="K12" s="16">
        <f t="shared" si="1"/>
        <v>0</v>
      </c>
      <c r="L12" s="1">
        <v>2</v>
      </c>
      <c r="M12" s="1">
        <v>2</v>
      </c>
      <c r="N12" s="1">
        <v>0</v>
      </c>
      <c r="O12" s="1">
        <v>0</v>
      </c>
      <c r="P12" s="1">
        <v>0</v>
      </c>
      <c r="Q12" s="1">
        <v>0</v>
      </c>
      <c r="R12" s="18">
        <f t="shared" si="2"/>
        <v>2</v>
      </c>
      <c r="S12" s="16">
        <f t="shared" si="2"/>
        <v>2</v>
      </c>
      <c r="T12" s="3">
        <f t="shared" si="3"/>
        <v>100</v>
      </c>
      <c r="U12" s="7">
        <f t="shared" si="3"/>
        <v>100</v>
      </c>
    </row>
    <row r="13" spans="1:21" ht="67.5" x14ac:dyDescent="0.25">
      <c r="A13" s="21" t="s">
        <v>31</v>
      </c>
      <c r="B13" s="18">
        <f t="shared" si="0"/>
        <v>0</v>
      </c>
      <c r="C13" s="16">
        <f t="shared" si="0"/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1"/>
        <v>0</v>
      </c>
      <c r="K13" s="16">
        <f t="shared" si="1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 t="shared" si="2"/>
        <v>0</v>
      </c>
      <c r="S13" s="16">
        <f t="shared" si="2"/>
        <v>0</v>
      </c>
      <c r="T13" s="3" t="e">
        <f t="shared" si="3"/>
        <v>#DIV/0!</v>
      </c>
      <c r="U13" s="7" t="e">
        <f t="shared" si="3"/>
        <v>#DIV/0!</v>
      </c>
    </row>
    <row r="14" spans="1:21" ht="45" x14ac:dyDescent="0.25">
      <c r="A14" s="21" t="s">
        <v>32</v>
      </c>
      <c r="B14" s="18">
        <f t="shared" si="0"/>
        <v>0</v>
      </c>
      <c r="C14" s="16">
        <f t="shared" si="0"/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1"/>
        <v>0</v>
      </c>
      <c r="K14" s="16">
        <f t="shared" si="1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 t="shared" si="2"/>
        <v>0</v>
      </c>
      <c r="S14" s="16">
        <f t="shared" si="2"/>
        <v>0</v>
      </c>
      <c r="T14" s="3" t="e">
        <f t="shared" si="3"/>
        <v>#DIV/0!</v>
      </c>
      <c r="U14" s="7" t="e">
        <f t="shared" si="3"/>
        <v>#DIV/0!</v>
      </c>
    </row>
    <row r="15" spans="1:21" ht="34.5" x14ac:dyDescent="0.25">
      <c r="A15" s="22" t="s">
        <v>33</v>
      </c>
      <c r="B15" s="18">
        <f t="shared" si="0"/>
        <v>3</v>
      </c>
      <c r="C15" s="16">
        <f t="shared" si="0"/>
        <v>3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1"/>
        <v>0</v>
      </c>
      <c r="K15" s="16">
        <f t="shared" si="1"/>
        <v>0</v>
      </c>
      <c r="L15" s="1">
        <v>3</v>
      </c>
      <c r="M15" s="1">
        <v>3</v>
      </c>
      <c r="N15" s="1">
        <v>0</v>
      </c>
      <c r="O15" s="1">
        <v>0</v>
      </c>
      <c r="P15" s="1">
        <v>0</v>
      </c>
      <c r="Q15" s="1">
        <v>0</v>
      </c>
      <c r="R15" s="18">
        <f t="shared" si="2"/>
        <v>3</v>
      </c>
      <c r="S15" s="16">
        <f t="shared" si="2"/>
        <v>3</v>
      </c>
      <c r="T15" s="3">
        <f t="shared" si="3"/>
        <v>100</v>
      </c>
      <c r="U15" s="7">
        <f t="shared" si="3"/>
        <v>100</v>
      </c>
    </row>
    <row r="16" spans="1:21" ht="57" x14ac:dyDescent="0.25">
      <c r="A16" s="22" t="s">
        <v>34</v>
      </c>
      <c r="B16" s="18">
        <f t="shared" si="0"/>
        <v>0</v>
      </c>
      <c r="C16" s="16">
        <f t="shared" si="0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1"/>
        <v>0</v>
      </c>
      <c r="K16" s="16">
        <f t="shared" si="1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si="2"/>
        <v>0</v>
      </c>
      <c r="S16" s="16">
        <f t="shared" si="2"/>
        <v>0</v>
      </c>
      <c r="T16" s="3" t="e">
        <f t="shared" si="3"/>
        <v>#DIV/0!</v>
      </c>
      <c r="U16" s="7" t="e">
        <f t="shared" si="3"/>
        <v>#DIV/0!</v>
      </c>
    </row>
    <row r="17" spans="1:21" ht="90.75" x14ac:dyDescent="0.25">
      <c r="A17" s="19" t="s">
        <v>35</v>
      </c>
      <c r="B17" s="18">
        <f t="shared" si="0"/>
        <v>0</v>
      </c>
      <c r="C17" s="16">
        <f t="shared" si="0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1"/>
        <v>0</v>
      </c>
      <c r="K17" s="16">
        <f t="shared" si="1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 t="shared" si="2"/>
        <v>0</v>
      </c>
      <c r="S17" s="16">
        <f t="shared" si="2"/>
        <v>0</v>
      </c>
      <c r="T17" s="3" t="e">
        <f t="shared" si="3"/>
        <v>#DIV/0!</v>
      </c>
      <c r="U17" s="7" t="e">
        <f t="shared" si="3"/>
        <v>#DIV/0!</v>
      </c>
    </row>
    <row r="18" spans="1:21" ht="79.5" x14ac:dyDescent="0.25">
      <c r="A18" s="19" t="s">
        <v>38</v>
      </c>
      <c r="B18" s="18">
        <v>0</v>
      </c>
      <c r="C18" s="16">
        <f t="shared" si="0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1"/>
        <v>0</v>
      </c>
      <c r="K18" s="16">
        <f t="shared" si="1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 t="shared" si="2"/>
        <v>0</v>
      </c>
      <c r="S18" s="16">
        <f t="shared" si="2"/>
        <v>0</v>
      </c>
      <c r="T18" s="3" t="e">
        <f t="shared" si="3"/>
        <v>#DIV/0!</v>
      </c>
      <c r="U18" s="7" t="e">
        <f t="shared" si="3"/>
        <v>#DIV/0!</v>
      </c>
    </row>
    <row r="19" spans="1:21" ht="79.5" x14ac:dyDescent="0.25">
      <c r="A19" s="25" t="s">
        <v>39</v>
      </c>
      <c r="B19" s="18">
        <v>0</v>
      </c>
      <c r="C19" s="16">
        <f t="shared" si="0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1"/>
        <v>0</v>
      </c>
      <c r="K19" s="16">
        <f t="shared" si="1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si="2"/>
        <v>0</v>
      </c>
      <c r="S19" s="16">
        <f t="shared" si="2"/>
        <v>0</v>
      </c>
      <c r="T19" s="3" t="e">
        <f t="shared" si="3"/>
        <v>#DIV/0!</v>
      </c>
      <c r="U19" s="7" t="e">
        <f t="shared" si="3"/>
        <v>#DIV/0!</v>
      </c>
    </row>
    <row r="20" spans="1:21" ht="68.25" x14ac:dyDescent="0.25">
      <c r="A20" s="25" t="s">
        <v>40</v>
      </c>
      <c r="B20" s="18">
        <v>0</v>
      </c>
      <c r="C20" s="16">
        <f t="shared" si="0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1"/>
        <v>0</v>
      </c>
      <c r="K20" s="16">
        <f t="shared" si="1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2"/>
        <v>0</v>
      </c>
      <c r="S20" s="16">
        <f t="shared" si="2"/>
        <v>0</v>
      </c>
      <c r="T20" s="3" t="e">
        <f t="shared" si="3"/>
        <v>#DIV/0!</v>
      </c>
      <c r="U20" s="7" t="e">
        <f t="shared" si="3"/>
        <v>#DIV/0!</v>
      </c>
    </row>
    <row r="21" spans="1:21" ht="124.5" x14ac:dyDescent="0.25">
      <c r="A21" s="25" t="s">
        <v>41</v>
      </c>
      <c r="B21" s="18">
        <v>0</v>
      </c>
      <c r="C21" s="16">
        <f t="shared" si="0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1"/>
        <v>0</v>
      </c>
      <c r="K21" s="16">
        <f t="shared" si="1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2"/>
        <v>0</v>
      </c>
      <c r="S21" s="16">
        <f t="shared" si="2"/>
        <v>0</v>
      </c>
      <c r="T21" s="3" t="e">
        <f t="shared" si="3"/>
        <v>#DIV/0!</v>
      </c>
      <c r="U21" s="7" t="e">
        <f t="shared" si="3"/>
        <v>#DIV/0!</v>
      </c>
    </row>
    <row r="22" spans="1:21" ht="23.25" x14ac:dyDescent="0.25">
      <c r="A22" s="22" t="s">
        <v>36</v>
      </c>
      <c r="B22" s="18">
        <f t="shared" si="0"/>
        <v>1</v>
      </c>
      <c r="C22" s="16">
        <f t="shared" si="0"/>
        <v>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1"/>
        <v>0</v>
      </c>
      <c r="K22" s="16">
        <f t="shared" si="1"/>
        <v>0</v>
      </c>
      <c r="L22" s="1">
        <v>1</v>
      </c>
      <c r="M22" s="1">
        <v>1</v>
      </c>
      <c r="N22" s="1">
        <v>0</v>
      </c>
      <c r="O22" s="1">
        <v>0</v>
      </c>
      <c r="P22" s="1">
        <v>0</v>
      </c>
      <c r="Q22" s="1">
        <v>0</v>
      </c>
      <c r="R22" s="18">
        <f t="shared" si="2"/>
        <v>1</v>
      </c>
      <c r="S22" s="16">
        <f t="shared" si="2"/>
        <v>1</v>
      </c>
      <c r="T22" s="3">
        <f t="shared" si="3"/>
        <v>100</v>
      </c>
      <c r="U22" s="7">
        <f t="shared" si="3"/>
        <v>100</v>
      </c>
    </row>
    <row r="23" spans="1:21" x14ac:dyDescent="0.25">
      <c r="A23" s="2" t="s">
        <v>8</v>
      </c>
      <c r="B23" s="18">
        <f t="shared" ref="B23:I23" si="4">B7+B8+B9+B10+B11+B12+B13+B14+B15+B16+B17+B22</f>
        <v>7</v>
      </c>
      <c r="C23" s="16">
        <f t="shared" si="4"/>
        <v>7</v>
      </c>
      <c r="D23" s="1">
        <f t="shared" si="4"/>
        <v>1</v>
      </c>
      <c r="E23" s="1">
        <f t="shared" si="4"/>
        <v>1</v>
      </c>
      <c r="F23" s="1">
        <f t="shared" si="4"/>
        <v>0</v>
      </c>
      <c r="G23" s="1">
        <f t="shared" si="4"/>
        <v>0</v>
      </c>
      <c r="H23" s="1">
        <f t="shared" si="4"/>
        <v>0</v>
      </c>
      <c r="I23" s="1">
        <f t="shared" si="4"/>
        <v>0</v>
      </c>
      <c r="J23" s="15">
        <f t="shared" si="1"/>
        <v>1</v>
      </c>
      <c r="K23" s="16">
        <f t="shared" si="1"/>
        <v>1</v>
      </c>
      <c r="L23" s="1">
        <f>L7+L8+L9+L10+L11+L12+L13+L14+L15+L16+L17+L22</f>
        <v>6</v>
      </c>
      <c r="M23" s="1">
        <f>M7+M8+M9+M10+M11+M12+M13+M14+M15+M16+M17+M22</f>
        <v>6</v>
      </c>
      <c r="N23" s="1">
        <f>N7+N8+N9+N10+N11+N12+N13+N14+N15+N16+N17+N22</f>
        <v>0</v>
      </c>
      <c r="O23" s="1">
        <f>O7+O8+O9+O10+O11+O12+O13+O14+O15+O16+O17+O22</f>
        <v>0</v>
      </c>
      <c r="P23" s="1">
        <f>P7+P8+P9+P10+P12+P13+P14+P15+P16+P17+P22</f>
        <v>0</v>
      </c>
      <c r="Q23" s="1">
        <f>Q7+Q8+Q9+Q10+Q11+Q12+Q13+Q14+Q15+Q16+Q17+Q22</f>
        <v>0</v>
      </c>
      <c r="R23" s="18">
        <f t="shared" si="2"/>
        <v>6</v>
      </c>
      <c r="S23" s="16">
        <f t="shared" si="2"/>
        <v>6</v>
      </c>
      <c r="T23" s="3">
        <f t="shared" si="3"/>
        <v>85.714285714285708</v>
      </c>
      <c r="U23" s="7">
        <f t="shared" si="3"/>
        <v>85.714285714285708</v>
      </c>
    </row>
    <row r="26" spans="1:21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21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</row>
    <row r="28" spans="1:21" x14ac:dyDescent="0.25">
      <c r="A28" s="45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</row>
    <row r="30" spans="1:21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1:21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</row>
    <row r="32" spans="1:21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</row>
  </sheetData>
  <mergeCells count="22">
    <mergeCell ref="A30:N30"/>
    <mergeCell ref="A31:N31"/>
    <mergeCell ref="L3:S3"/>
    <mergeCell ref="D4:E4"/>
    <mergeCell ref="A32:N32"/>
    <mergeCell ref="F4:G4"/>
    <mergeCell ref="H4:I4"/>
    <mergeCell ref="J4:K4"/>
    <mergeCell ref="L4:M4"/>
    <mergeCell ref="N4:O4"/>
    <mergeCell ref="A27:N27"/>
    <mergeCell ref="A28:N28"/>
    <mergeCell ref="R4:S4"/>
    <mergeCell ref="P4:Q4"/>
    <mergeCell ref="A1:U1"/>
    <mergeCell ref="A2:A5"/>
    <mergeCell ref="B2:S2"/>
    <mergeCell ref="T2:T5"/>
    <mergeCell ref="U2:U5"/>
    <mergeCell ref="B3:B5"/>
    <mergeCell ref="C3:C5"/>
    <mergeCell ref="D3:K3"/>
  </mergeCells>
  <phoneticPr fontId="16" type="noConversion"/>
  <pageMargins left="0" right="0" top="0" bottom="0" header="0" footer="0"/>
  <pageSetup paperSize="9" scale="48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opLeftCell="A13" zoomScale="80" zoomScaleNormal="80" workbookViewId="0">
      <selection activeCell="B12" sqref="B12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32" t="s">
        <v>44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15.75" thickBot="1" x14ac:dyDescent="0.3">
      <c r="A2" s="33" t="s">
        <v>7</v>
      </c>
      <c r="B2" s="34" t="s">
        <v>14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5" t="s">
        <v>22</v>
      </c>
      <c r="U2" s="36" t="s">
        <v>23</v>
      </c>
    </row>
    <row r="3" spans="1:21" ht="15.75" thickBot="1" x14ac:dyDescent="0.3">
      <c r="A3" s="33"/>
      <c r="B3" s="37" t="s">
        <v>19</v>
      </c>
      <c r="C3" s="38" t="s">
        <v>18</v>
      </c>
      <c r="D3" s="39" t="s">
        <v>12</v>
      </c>
      <c r="E3" s="39"/>
      <c r="F3" s="39"/>
      <c r="G3" s="39"/>
      <c r="H3" s="39"/>
      <c r="I3" s="39"/>
      <c r="J3" s="39"/>
      <c r="K3" s="39"/>
      <c r="L3" s="40" t="s">
        <v>13</v>
      </c>
      <c r="M3" s="40"/>
      <c r="N3" s="40"/>
      <c r="O3" s="40"/>
      <c r="P3" s="40"/>
      <c r="Q3" s="40"/>
      <c r="R3" s="40"/>
      <c r="S3" s="40"/>
      <c r="T3" s="35"/>
      <c r="U3" s="36"/>
    </row>
    <row r="4" spans="1:21" ht="39" customHeight="1" thickBot="1" x14ac:dyDescent="0.3">
      <c r="A4" s="33"/>
      <c r="B4" s="37"/>
      <c r="C4" s="38"/>
      <c r="D4" s="41" t="s">
        <v>9</v>
      </c>
      <c r="E4" s="41"/>
      <c r="F4" s="41" t="s">
        <v>10</v>
      </c>
      <c r="G4" s="41"/>
      <c r="H4" s="41" t="s">
        <v>11</v>
      </c>
      <c r="I4" s="41"/>
      <c r="J4" s="42" t="s">
        <v>15</v>
      </c>
      <c r="K4" s="42"/>
      <c r="L4" s="43" t="s">
        <v>0</v>
      </c>
      <c r="M4" s="43"/>
      <c r="N4" s="43" t="s">
        <v>1</v>
      </c>
      <c r="O4" s="43"/>
      <c r="P4" s="43" t="s">
        <v>2</v>
      </c>
      <c r="Q4" s="43"/>
      <c r="R4" s="42" t="s">
        <v>24</v>
      </c>
      <c r="S4" s="42"/>
      <c r="T4" s="35"/>
      <c r="U4" s="36"/>
    </row>
    <row r="5" spans="1:21" ht="72.75" thickBot="1" x14ac:dyDescent="0.3">
      <c r="A5" s="33"/>
      <c r="B5" s="37"/>
      <c r="C5" s="3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5"/>
      <c r="U5" s="36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57" thickBot="1" x14ac:dyDescent="0.3">
      <c r="A7" s="23" t="s">
        <v>25</v>
      </c>
      <c r="B7" s="18">
        <f t="shared" ref="B7:C22" si="0">J7+R7</f>
        <v>0</v>
      </c>
      <c r="C7" s="16">
        <f t="shared" si="0"/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3" si="1">D7+F7+H7</f>
        <v>0</v>
      </c>
      <c r="K7" s="16">
        <f t="shared" si="1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23" si="2">L7+N7+P7</f>
        <v>0</v>
      </c>
      <c r="S7" s="16">
        <f t="shared" si="2"/>
        <v>0</v>
      </c>
      <c r="T7" s="3" t="e">
        <f t="shared" ref="T7:U23" si="3">R7/B7*100</f>
        <v>#DIV/0!</v>
      </c>
      <c r="U7" s="7" t="e">
        <f t="shared" si="3"/>
        <v>#DIV/0!</v>
      </c>
    </row>
    <row r="8" spans="1:21" ht="90" x14ac:dyDescent="0.25">
      <c r="A8" s="24" t="s">
        <v>26</v>
      </c>
      <c r="B8" s="18">
        <f t="shared" si="0"/>
        <v>0</v>
      </c>
      <c r="C8" s="16">
        <f t="shared" si="0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1"/>
        <v>0</v>
      </c>
      <c r="K8" s="16">
        <f t="shared" si="1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 t="shared" si="2"/>
        <v>0</v>
      </c>
      <c r="S8" s="16">
        <f t="shared" si="2"/>
        <v>0</v>
      </c>
      <c r="T8" s="3" t="e">
        <f t="shared" si="3"/>
        <v>#DIV/0!</v>
      </c>
      <c r="U8" s="7" t="e">
        <f t="shared" si="3"/>
        <v>#DIV/0!</v>
      </c>
    </row>
    <row r="9" spans="1:21" ht="56.25" x14ac:dyDescent="0.25">
      <c r="A9" s="21" t="s">
        <v>27</v>
      </c>
      <c r="B9" s="18">
        <f t="shared" si="0"/>
        <v>0</v>
      </c>
      <c r="C9" s="16">
        <f t="shared" si="0"/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1"/>
        <v>0</v>
      </c>
      <c r="K9" s="16">
        <f t="shared" si="1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 t="shared" si="2"/>
        <v>0</v>
      </c>
      <c r="S9" s="16">
        <f t="shared" si="2"/>
        <v>0</v>
      </c>
      <c r="T9" s="3" t="e">
        <f t="shared" si="3"/>
        <v>#DIV/0!</v>
      </c>
      <c r="U9" s="7" t="e">
        <f t="shared" si="3"/>
        <v>#DIV/0!</v>
      </c>
    </row>
    <row r="10" spans="1:21" ht="22.5" x14ac:dyDescent="0.25">
      <c r="A10" s="21" t="s">
        <v>28</v>
      </c>
      <c r="B10" s="18">
        <f t="shared" si="0"/>
        <v>1</v>
      </c>
      <c r="C10" s="16">
        <f t="shared" si="0"/>
        <v>1</v>
      </c>
      <c r="D10" s="1">
        <v>1</v>
      </c>
      <c r="E10" s="1">
        <v>1</v>
      </c>
      <c r="F10" s="1">
        <v>0</v>
      </c>
      <c r="G10" s="1">
        <v>0</v>
      </c>
      <c r="H10" s="1">
        <v>0</v>
      </c>
      <c r="I10" s="1">
        <v>0</v>
      </c>
      <c r="J10" s="15">
        <f t="shared" si="1"/>
        <v>1</v>
      </c>
      <c r="K10" s="16">
        <f t="shared" si="1"/>
        <v>1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 t="shared" si="2"/>
        <v>0</v>
      </c>
      <c r="S10" s="16">
        <f t="shared" si="2"/>
        <v>0</v>
      </c>
      <c r="T10" s="3">
        <f t="shared" si="3"/>
        <v>0</v>
      </c>
      <c r="U10" s="7">
        <f t="shared" si="3"/>
        <v>0</v>
      </c>
    </row>
    <row r="11" spans="1:21" ht="78.75" x14ac:dyDescent="0.25">
      <c r="A11" s="21" t="s">
        <v>29</v>
      </c>
      <c r="B11" s="18">
        <f t="shared" si="0"/>
        <v>0</v>
      </c>
      <c r="C11" s="16">
        <f t="shared" si="0"/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1"/>
        <v>0</v>
      </c>
      <c r="K11" s="16">
        <f t="shared" si="1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si="2"/>
        <v>0</v>
      </c>
      <c r="S11" s="16">
        <f t="shared" si="2"/>
        <v>0</v>
      </c>
      <c r="T11" s="3" t="e">
        <f t="shared" si="3"/>
        <v>#DIV/0!</v>
      </c>
      <c r="U11" s="7" t="e">
        <f t="shared" si="3"/>
        <v>#DIV/0!</v>
      </c>
    </row>
    <row r="12" spans="1:21" ht="45" x14ac:dyDescent="0.25">
      <c r="A12" s="21" t="s">
        <v>30</v>
      </c>
      <c r="B12" s="18">
        <f t="shared" si="0"/>
        <v>6</v>
      </c>
      <c r="C12" s="16">
        <f t="shared" si="0"/>
        <v>6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1"/>
        <v>0</v>
      </c>
      <c r="K12" s="16">
        <f t="shared" si="1"/>
        <v>0</v>
      </c>
      <c r="L12" s="1">
        <v>6</v>
      </c>
      <c r="M12" s="1">
        <v>6</v>
      </c>
      <c r="N12" s="1">
        <v>0</v>
      </c>
      <c r="O12" s="1">
        <v>0</v>
      </c>
      <c r="P12" s="1">
        <v>0</v>
      </c>
      <c r="Q12" s="1">
        <v>0</v>
      </c>
      <c r="R12" s="18">
        <f t="shared" si="2"/>
        <v>6</v>
      </c>
      <c r="S12" s="16">
        <f t="shared" si="2"/>
        <v>6</v>
      </c>
      <c r="T12" s="3">
        <f t="shared" si="3"/>
        <v>100</v>
      </c>
      <c r="U12" s="7">
        <f t="shared" si="3"/>
        <v>100</v>
      </c>
    </row>
    <row r="13" spans="1:21" ht="67.5" x14ac:dyDescent="0.25">
      <c r="A13" s="21" t="s">
        <v>31</v>
      </c>
      <c r="B13" s="18">
        <f t="shared" si="0"/>
        <v>0</v>
      </c>
      <c r="C13" s="16">
        <f t="shared" si="0"/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1"/>
        <v>0</v>
      </c>
      <c r="K13" s="16">
        <f t="shared" si="1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 t="shared" si="2"/>
        <v>0</v>
      </c>
      <c r="S13" s="16">
        <f t="shared" si="2"/>
        <v>0</v>
      </c>
      <c r="T13" s="3" t="e">
        <f t="shared" si="3"/>
        <v>#DIV/0!</v>
      </c>
      <c r="U13" s="7" t="e">
        <f t="shared" si="3"/>
        <v>#DIV/0!</v>
      </c>
    </row>
    <row r="14" spans="1:21" ht="45" x14ac:dyDescent="0.25">
      <c r="A14" s="21" t="s">
        <v>32</v>
      </c>
      <c r="B14" s="18">
        <f t="shared" si="0"/>
        <v>0</v>
      </c>
      <c r="C14" s="16">
        <f t="shared" si="0"/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1"/>
        <v>0</v>
      </c>
      <c r="K14" s="16">
        <f t="shared" si="1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 t="shared" si="2"/>
        <v>0</v>
      </c>
      <c r="S14" s="16">
        <f t="shared" si="2"/>
        <v>0</v>
      </c>
      <c r="T14" s="3" t="e">
        <f t="shared" si="3"/>
        <v>#DIV/0!</v>
      </c>
      <c r="U14" s="7" t="e">
        <f t="shared" si="3"/>
        <v>#DIV/0!</v>
      </c>
    </row>
    <row r="15" spans="1:21" ht="34.5" x14ac:dyDescent="0.25">
      <c r="A15" s="22" t="s">
        <v>33</v>
      </c>
      <c r="B15" s="18">
        <f t="shared" si="0"/>
        <v>3</v>
      </c>
      <c r="C15" s="16">
        <f t="shared" si="0"/>
        <v>3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1"/>
        <v>0</v>
      </c>
      <c r="K15" s="16">
        <f t="shared" si="1"/>
        <v>0</v>
      </c>
      <c r="L15" s="1">
        <v>3</v>
      </c>
      <c r="M15" s="1">
        <v>3</v>
      </c>
      <c r="N15" s="1">
        <v>0</v>
      </c>
      <c r="O15" s="1">
        <v>0</v>
      </c>
      <c r="P15" s="1">
        <v>0</v>
      </c>
      <c r="Q15" s="1">
        <v>0</v>
      </c>
      <c r="R15" s="18">
        <f t="shared" si="2"/>
        <v>3</v>
      </c>
      <c r="S15" s="16">
        <f t="shared" si="2"/>
        <v>3</v>
      </c>
      <c r="T15" s="3">
        <f t="shared" si="3"/>
        <v>100</v>
      </c>
      <c r="U15" s="7">
        <f t="shared" si="3"/>
        <v>100</v>
      </c>
    </row>
    <row r="16" spans="1:21" ht="57" x14ac:dyDescent="0.25">
      <c r="A16" s="22" t="s">
        <v>34</v>
      </c>
      <c r="B16" s="18">
        <f t="shared" si="0"/>
        <v>0</v>
      </c>
      <c r="C16" s="16">
        <f t="shared" si="0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1"/>
        <v>0</v>
      </c>
      <c r="K16" s="16">
        <f t="shared" si="1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si="2"/>
        <v>0</v>
      </c>
      <c r="S16" s="16">
        <f t="shared" si="2"/>
        <v>0</v>
      </c>
      <c r="T16" s="3" t="e">
        <f t="shared" si="3"/>
        <v>#DIV/0!</v>
      </c>
      <c r="U16" s="7" t="e">
        <f t="shared" si="3"/>
        <v>#DIV/0!</v>
      </c>
    </row>
    <row r="17" spans="1:21" ht="90.75" x14ac:dyDescent="0.25">
      <c r="A17" s="19" t="s">
        <v>35</v>
      </c>
      <c r="B17" s="18">
        <f t="shared" si="0"/>
        <v>0</v>
      </c>
      <c r="C17" s="16">
        <f t="shared" si="0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1"/>
        <v>0</v>
      </c>
      <c r="K17" s="16">
        <f t="shared" si="1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 t="shared" si="2"/>
        <v>0</v>
      </c>
      <c r="S17" s="16">
        <f t="shared" si="2"/>
        <v>0</v>
      </c>
      <c r="T17" s="3" t="e">
        <f t="shared" si="3"/>
        <v>#DIV/0!</v>
      </c>
      <c r="U17" s="7" t="e">
        <f t="shared" si="3"/>
        <v>#DIV/0!</v>
      </c>
    </row>
    <row r="18" spans="1:21" ht="79.5" x14ac:dyDescent="0.25">
      <c r="A18" s="19" t="s">
        <v>45</v>
      </c>
      <c r="B18" s="18">
        <v>0</v>
      </c>
      <c r="C18" s="16">
        <f t="shared" si="0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1"/>
        <v>0</v>
      </c>
      <c r="K18" s="16">
        <f t="shared" si="1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 t="shared" si="2"/>
        <v>0</v>
      </c>
      <c r="S18" s="16">
        <f t="shared" si="2"/>
        <v>0</v>
      </c>
      <c r="T18" s="3" t="e">
        <f t="shared" si="3"/>
        <v>#DIV/0!</v>
      </c>
      <c r="U18" s="7" t="e">
        <f t="shared" si="3"/>
        <v>#DIV/0!</v>
      </c>
    </row>
    <row r="19" spans="1:21" ht="90.75" x14ac:dyDescent="0.25">
      <c r="A19" s="25" t="s">
        <v>46</v>
      </c>
      <c r="B19" s="18">
        <v>0</v>
      </c>
      <c r="C19" s="16">
        <f t="shared" si="0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1"/>
        <v>0</v>
      </c>
      <c r="K19" s="16">
        <f t="shared" si="1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si="2"/>
        <v>0</v>
      </c>
      <c r="S19" s="16">
        <f t="shared" si="2"/>
        <v>0</v>
      </c>
      <c r="T19" s="3" t="e">
        <f t="shared" si="3"/>
        <v>#DIV/0!</v>
      </c>
      <c r="U19" s="7" t="e">
        <f t="shared" si="3"/>
        <v>#DIV/0!</v>
      </c>
    </row>
    <row r="20" spans="1:21" ht="68.25" x14ac:dyDescent="0.25">
      <c r="A20" s="25" t="s">
        <v>47</v>
      </c>
      <c r="B20" s="18">
        <v>0</v>
      </c>
      <c r="C20" s="16">
        <f t="shared" si="0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1"/>
        <v>0</v>
      </c>
      <c r="K20" s="16">
        <f t="shared" si="1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2"/>
        <v>0</v>
      </c>
      <c r="S20" s="16">
        <f t="shared" si="2"/>
        <v>0</v>
      </c>
      <c r="T20" s="3" t="e">
        <f t="shared" si="3"/>
        <v>#DIV/0!</v>
      </c>
      <c r="U20" s="7" t="e">
        <f t="shared" si="3"/>
        <v>#DIV/0!</v>
      </c>
    </row>
    <row r="21" spans="1:21" ht="124.5" x14ac:dyDescent="0.25">
      <c r="A21" s="25" t="s">
        <v>48</v>
      </c>
      <c r="B21" s="18">
        <v>0</v>
      </c>
      <c r="C21" s="16">
        <f t="shared" si="0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1"/>
        <v>0</v>
      </c>
      <c r="K21" s="16">
        <f t="shared" si="1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2"/>
        <v>0</v>
      </c>
      <c r="S21" s="16">
        <f t="shared" si="2"/>
        <v>0</v>
      </c>
      <c r="T21" s="3" t="e">
        <f t="shared" si="3"/>
        <v>#DIV/0!</v>
      </c>
      <c r="U21" s="7" t="e">
        <f t="shared" si="3"/>
        <v>#DIV/0!</v>
      </c>
    </row>
    <row r="22" spans="1:21" ht="23.25" x14ac:dyDescent="0.25">
      <c r="A22" s="22" t="s">
        <v>36</v>
      </c>
      <c r="B22" s="18">
        <f t="shared" si="0"/>
        <v>3</v>
      </c>
      <c r="C22" s="16">
        <f t="shared" si="0"/>
        <v>3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1"/>
        <v>0</v>
      </c>
      <c r="K22" s="16">
        <f t="shared" si="1"/>
        <v>0</v>
      </c>
      <c r="L22" s="1">
        <v>3</v>
      </c>
      <c r="M22" s="1">
        <v>3</v>
      </c>
      <c r="N22" s="1">
        <v>0</v>
      </c>
      <c r="O22" s="1">
        <v>0</v>
      </c>
      <c r="P22" s="1">
        <v>0</v>
      </c>
      <c r="Q22" s="1">
        <v>0</v>
      </c>
      <c r="R22" s="18">
        <f t="shared" si="2"/>
        <v>3</v>
      </c>
      <c r="S22" s="16">
        <f t="shared" si="2"/>
        <v>3</v>
      </c>
      <c r="T22" s="3">
        <f t="shared" si="3"/>
        <v>100</v>
      </c>
      <c r="U22" s="7">
        <f t="shared" si="3"/>
        <v>100</v>
      </c>
    </row>
    <row r="23" spans="1:21" x14ac:dyDescent="0.25">
      <c r="A23" s="2" t="s">
        <v>8</v>
      </c>
      <c r="B23" s="18">
        <f t="shared" ref="B23:I23" si="4">B7+B8+B9+B10+B11+B12+B13+B14+B15+B16+B17+B22</f>
        <v>13</v>
      </c>
      <c r="C23" s="16">
        <f t="shared" si="4"/>
        <v>13</v>
      </c>
      <c r="D23" s="1">
        <f t="shared" si="4"/>
        <v>1</v>
      </c>
      <c r="E23" s="1">
        <f t="shared" si="4"/>
        <v>1</v>
      </c>
      <c r="F23" s="1">
        <f t="shared" si="4"/>
        <v>0</v>
      </c>
      <c r="G23" s="1">
        <f t="shared" si="4"/>
        <v>0</v>
      </c>
      <c r="H23" s="1">
        <f t="shared" si="4"/>
        <v>0</v>
      </c>
      <c r="I23" s="1">
        <f t="shared" si="4"/>
        <v>0</v>
      </c>
      <c r="J23" s="15">
        <f t="shared" si="1"/>
        <v>1</v>
      </c>
      <c r="K23" s="16">
        <f t="shared" si="1"/>
        <v>1</v>
      </c>
      <c r="L23" s="1">
        <f>L7+L8+L9+L10+L11+L12+L13+L14+L15+L16+L17+L22</f>
        <v>12</v>
      </c>
      <c r="M23" s="1">
        <f>M7+M8+M9+M10+M11+M12+M13+M14+M15+M16+M17+M22</f>
        <v>12</v>
      </c>
      <c r="N23" s="1">
        <f>N7+N8+N9+N10+N11+N12+N13+N14+N15+N16+N17+N22</f>
        <v>0</v>
      </c>
      <c r="O23" s="1">
        <f>O7+O8+O9+O10+O11+O12+O13+O14+O15+O16+O17+O22</f>
        <v>0</v>
      </c>
      <c r="P23" s="1">
        <f>P7+P8+P9+P10+P12+P13+P14+P15+P16+P17+P22</f>
        <v>0</v>
      </c>
      <c r="Q23" s="1">
        <f>Q7+Q8+Q9+Q10+Q11+Q12+Q13+Q14+Q15+Q16+Q17+Q22</f>
        <v>0</v>
      </c>
      <c r="R23" s="18">
        <f t="shared" si="2"/>
        <v>12</v>
      </c>
      <c r="S23" s="16">
        <f t="shared" si="2"/>
        <v>12</v>
      </c>
      <c r="T23" s="3">
        <f t="shared" si="3"/>
        <v>92.307692307692307</v>
      </c>
      <c r="U23" s="7">
        <f t="shared" si="3"/>
        <v>92.307692307692307</v>
      </c>
    </row>
    <row r="24" spans="1:21" ht="21" customHeight="1" x14ac:dyDescent="0.25">
      <c r="A24" s="47" t="s">
        <v>49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8"/>
      <c r="P24" s="48"/>
      <c r="Q24" s="48"/>
      <c r="R24" s="48"/>
      <c r="S24" s="48"/>
      <c r="T24" s="48"/>
      <c r="U24" s="48"/>
    </row>
    <row r="25" spans="1:21" ht="17.25" customHeight="1" x14ac:dyDescent="0.25">
      <c r="A25" s="47" t="s">
        <v>50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P25" s="48"/>
      <c r="Q25" s="48"/>
      <c r="R25" s="48"/>
      <c r="S25" s="48"/>
      <c r="T25" s="48"/>
      <c r="U25" s="48"/>
    </row>
    <row r="26" spans="1:21" ht="16.5" customHeight="1" x14ac:dyDescent="0.25">
      <c r="A26" s="47" t="s">
        <v>51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8"/>
      <c r="P26" s="48"/>
      <c r="Q26" s="48"/>
      <c r="R26" s="48"/>
      <c r="S26" s="48"/>
      <c r="T26" s="48"/>
      <c r="U26" s="48"/>
    </row>
    <row r="27" spans="1:21" ht="32.25" customHeight="1" x14ac:dyDescent="0.25">
      <c r="A27" s="47" t="s">
        <v>52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8"/>
      <c r="P27" s="48"/>
      <c r="Q27" s="48"/>
      <c r="R27" s="48"/>
      <c r="S27" s="48"/>
      <c r="T27" s="48"/>
      <c r="U27" s="48"/>
    </row>
    <row r="28" spans="1:2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21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</row>
    <row r="30" spans="1:21" x14ac:dyDescent="0.25">
      <c r="A30" s="45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21" x14ac:dyDescent="0.2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</row>
    <row r="33" spans="1:14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</row>
    <row r="34" spans="1:14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</row>
  </sheetData>
  <mergeCells count="26">
    <mergeCell ref="A34:N34"/>
    <mergeCell ref="F4:G4"/>
    <mergeCell ref="H4:I4"/>
    <mergeCell ref="J4:K4"/>
    <mergeCell ref="L4:M4"/>
    <mergeCell ref="N4:O4"/>
    <mergeCell ref="A24:U24"/>
    <mergeCell ref="A25:U25"/>
    <mergeCell ref="A26:U26"/>
    <mergeCell ref="A27:U27"/>
    <mergeCell ref="R4:S4"/>
    <mergeCell ref="A29:N29"/>
    <mergeCell ref="A30:N30"/>
    <mergeCell ref="A32:N32"/>
    <mergeCell ref="A33:N33"/>
    <mergeCell ref="P4:Q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</mergeCells>
  <pageMargins left="0" right="0" top="0" bottom="0" header="0" footer="0"/>
  <pageSetup paperSize="9" scale="4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opLeftCell="A7" zoomScale="80" zoomScaleNormal="80" workbookViewId="0">
      <selection activeCell="J10" sqref="J1:J1048576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32" t="s">
        <v>53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15.75" thickBot="1" x14ac:dyDescent="0.3">
      <c r="A2" s="33" t="s">
        <v>7</v>
      </c>
      <c r="B2" s="34" t="s">
        <v>14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5" t="s">
        <v>22</v>
      </c>
      <c r="U2" s="36" t="s">
        <v>23</v>
      </c>
    </row>
    <row r="3" spans="1:21" ht="15.75" thickBot="1" x14ac:dyDescent="0.3">
      <c r="A3" s="33"/>
      <c r="B3" s="37" t="s">
        <v>19</v>
      </c>
      <c r="C3" s="38" t="s">
        <v>18</v>
      </c>
      <c r="D3" s="39" t="s">
        <v>12</v>
      </c>
      <c r="E3" s="39"/>
      <c r="F3" s="39"/>
      <c r="G3" s="39"/>
      <c r="H3" s="39"/>
      <c r="I3" s="39"/>
      <c r="J3" s="39"/>
      <c r="K3" s="39"/>
      <c r="L3" s="40" t="s">
        <v>13</v>
      </c>
      <c r="M3" s="40"/>
      <c r="N3" s="40"/>
      <c r="O3" s="40"/>
      <c r="P3" s="40"/>
      <c r="Q3" s="40"/>
      <c r="R3" s="40"/>
      <c r="S3" s="40"/>
      <c r="T3" s="35"/>
      <c r="U3" s="36"/>
    </row>
    <row r="4" spans="1:21" ht="39" customHeight="1" thickBot="1" x14ac:dyDescent="0.3">
      <c r="A4" s="33"/>
      <c r="B4" s="37"/>
      <c r="C4" s="38"/>
      <c r="D4" s="41" t="s">
        <v>9</v>
      </c>
      <c r="E4" s="41"/>
      <c r="F4" s="41" t="s">
        <v>10</v>
      </c>
      <c r="G4" s="41"/>
      <c r="H4" s="41" t="s">
        <v>11</v>
      </c>
      <c r="I4" s="41"/>
      <c r="J4" s="42" t="s">
        <v>15</v>
      </c>
      <c r="K4" s="42"/>
      <c r="L4" s="43" t="s">
        <v>0</v>
      </c>
      <c r="M4" s="43"/>
      <c r="N4" s="43" t="s">
        <v>1</v>
      </c>
      <c r="O4" s="43"/>
      <c r="P4" s="43" t="s">
        <v>2</v>
      </c>
      <c r="Q4" s="43"/>
      <c r="R4" s="42" t="s">
        <v>24</v>
      </c>
      <c r="S4" s="42"/>
      <c r="T4" s="35"/>
      <c r="U4" s="36"/>
    </row>
    <row r="5" spans="1:21" ht="72.75" thickBot="1" x14ac:dyDescent="0.3">
      <c r="A5" s="33"/>
      <c r="B5" s="37"/>
      <c r="C5" s="3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5"/>
      <c r="U5" s="36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57" thickBot="1" x14ac:dyDescent="0.3">
      <c r="A7" s="23" t="s">
        <v>25</v>
      </c>
      <c r="B7" s="18">
        <f t="shared" ref="B7:C22" si="0">J7+R7</f>
        <v>0</v>
      </c>
      <c r="C7" s="16">
        <f t="shared" si="0"/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5" si="1">D7+F7+H7</f>
        <v>0</v>
      </c>
      <c r="K7" s="16">
        <f t="shared" si="1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25" si="2">L7+N7+P7</f>
        <v>0</v>
      </c>
      <c r="S7" s="16">
        <f t="shared" si="2"/>
        <v>0</v>
      </c>
      <c r="T7" s="3" t="e">
        <f t="shared" ref="T7:U25" si="3">R7/B7*100</f>
        <v>#DIV/0!</v>
      </c>
      <c r="U7" s="7" t="e">
        <f t="shared" si="3"/>
        <v>#DIV/0!</v>
      </c>
    </row>
    <row r="8" spans="1:21" ht="90" x14ac:dyDescent="0.25">
      <c r="A8" s="24" t="s">
        <v>26</v>
      </c>
      <c r="B8" s="18">
        <f t="shared" si="0"/>
        <v>0</v>
      </c>
      <c r="C8" s="16">
        <f t="shared" si="0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1"/>
        <v>0</v>
      </c>
      <c r="K8" s="16">
        <f t="shared" si="1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 t="shared" si="2"/>
        <v>0</v>
      </c>
      <c r="S8" s="16">
        <f t="shared" si="2"/>
        <v>0</v>
      </c>
      <c r="T8" s="3" t="e">
        <f t="shared" si="3"/>
        <v>#DIV/0!</v>
      </c>
      <c r="U8" s="7" t="e">
        <f t="shared" si="3"/>
        <v>#DIV/0!</v>
      </c>
    </row>
    <row r="9" spans="1:21" ht="56.25" x14ac:dyDescent="0.25">
      <c r="A9" s="21" t="s">
        <v>27</v>
      </c>
      <c r="B9" s="18">
        <f t="shared" si="0"/>
        <v>0</v>
      </c>
      <c r="C9" s="16">
        <f t="shared" si="0"/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1"/>
        <v>0</v>
      </c>
      <c r="K9" s="16">
        <f t="shared" si="1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 t="shared" si="2"/>
        <v>0</v>
      </c>
      <c r="S9" s="16">
        <f t="shared" si="2"/>
        <v>0</v>
      </c>
      <c r="T9" s="3" t="e">
        <f t="shared" si="3"/>
        <v>#DIV/0!</v>
      </c>
      <c r="U9" s="7" t="e">
        <f t="shared" si="3"/>
        <v>#DIV/0!</v>
      </c>
    </row>
    <row r="10" spans="1:21" ht="22.5" x14ac:dyDescent="0.25">
      <c r="A10" s="21" t="s">
        <v>28</v>
      </c>
      <c r="B10" s="18">
        <f t="shared" si="0"/>
        <v>0</v>
      </c>
      <c r="C10" s="16">
        <f t="shared" si="0"/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v>0</v>
      </c>
      <c r="K10" s="16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8">
        <f t="shared" si="2"/>
        <v>0</v>
      </c>
      <c r="S10" s="16">
        <f t="shared" si="2"/>
        <v>0</v>
      </c>
      <c r="T10" s="3" t="e">
        <f t="shared" si="3"/>
        <v>#DIV/0!</v>
      </c>
      <c r="U10" s="7" t="e">
        <f t="shared" si="3"/>
        <v>#DIV/0!</v>
      </c>
    </row>
    <row r="11" spans="1:21" ht="78.75" x14ac:dyDescent="0.25">
      <c r="A11" s="21" t="s">
        <v>29</v>
      </c>
      <c r="B11" s="18">
        <f t="shared" si="0"/>
        <v>0</v>
      </c>
      <c r="C11" s="16">
        <f t="shared" si="0"/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1"/>
        <v>0</v>
      </c>
      <c r="K11" s="16">
        <f t="shared" si="1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si="2"/>
        <v>0</v>
      </c>
      <c r="S11" s="16">
        <f t="shared" si="2"/>
        <v>0</v>
      </c>
      <c r="T11" s="3" t="e">
        <f t="shared" si="3"/>
        <v>#DIV/0!</v>
      </c>
      <c r="U11" s="7" t="e">
        <f t="shared" si="3"/>
        <v>#DIV/0!</v>
      </c>
    </row>
    <row r="12" spans="1:21" ht="45" x14ac:dyDescent="0.25">
      <c r="A12" s="21" t="s">
        <v>30</v>
      </c>
      <c r="B12" s="18">
        <f t="shared" si="0"/>
        <v>0</v>
      </c>
      <c r="C12" s="16">
        <f t="shared" si="0"/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5">
        <f t="shared" si="1"/>
        <v>0</v>
      </c>
      <c r="K12" s="16">
        <f t="shared" si="1"/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 t="shared" si="2"/>
        <v>0</v>
      </c>
      <c r="S12" s="16">
        <f t="shared" si="2"/>
        <v>0</v>
      </c>
      <c r="T12" s="3" t="e">
        <f t="shared" si="3"/>
        <v>#DIV/0!</v>
      </c>
      <c r="U12" s="7" t="e">
        <f t="shared" si="3"/>
        <v>#DIV/0!</v>
      </c>
    </row>
    <row r="13" spans="1:21" ht="67.5" x14ac:dyDescent="0.25">
      <c r="A13" s="21" t="s">
        <v>31</v>
      </c>
      <c r="B13" s="18">
        <f t="shared" si="0"/>
        <v>0</v>
      </c>
      <c r="C13" s="16">
        <f t="shared" si="0"/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1"/>
        <v>0</v>
      </c>
      <c r="K13" s="16">
        <f t="shared" si="1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 t="shared" si="2"/>
        <v>0</v>
      </c>
      <c r="S13" s="16">
        <f t="shared" si="2"/>
        <v>0</v>
      </c>
      <c r="T13" s="3" t="e">
        <f t="shared" si="3"/>
        <v>#DIV/0!</v>
      </c>
      <c r="U13" s="7" t="e">
        <f t="shared" si="3"/>
        <v>#DIV/0!</v>
      </c>
    </row>
    <row r="14" spans="1:21" ht="45" x14ac:dyDescent="0.25">
      <c r="A14" s="21" t="s">
        <v>32</v>
      </c>
      <c r="B14" s="18">
        <f t="shared" si="0"/>
        <v>4</v>
      </c>
      <c r="C14" s="16">
        <f t="shared" si="0"/>
        <v>4</v>
      </c>
      <c r="D14" s="1">
        <v>4</v>
      </c>
      <c r="E14" s="1">
        <v>4</v>
      </c>
      <c r="F14" s="1">
        <v>0</v>
      </c>
      <c r="G14" s="1">
        <v>0</v>
      </c>
      <c r="H14" s="1">
        <v>0</v>
      </c>
      <c r="I14" s="1">
        <v>0</v>
      </c>
      <c r="J14" s="15">
        <f t="shared" si="1"/>
        <v>4</v>
      </c>
      <c r="K14" s="16">
        <f t="shared" si="1"/>
        <v>4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 t="shared" si="2"/>
        <v>0</v>
      </c>
      <c r="S14" s="16">
        <f t="shared" si="2"/>
        <v>0</v>
      </c>
      <c r="T14" s="3">
        <f t="shared" si="3"/>
        <v>0</v>
      </c>
      <c r="U14" s="7">
        <f t="shared" si="3"/>
        <v>0</v>
      </c>
    </row>
    <row r="15" spans="1:21" ht="34.5" x14ac:dyDescent="0.25">
      <c r="A15" s="22" t="s">
        <v>33</v>
      </c>
      <c r="B15" s="18">
        <f t="shared" si="0"/>
        <v>0</v>
      </c>
      <c r="C15" s="16">
        <f t="shared" si="0"/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1"/>
        <v>0</v>
      </c>
      <c r="K15" s="16">
        <f t="shared" si="1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 t="shared" si="2"/>
        <v>0</v>
      </c>
      <c r="S15" s="16">
        <f t="shared" si="2"/>
        <v>0</v>
      </c>
      <c r="T15" s="3" t="e">
        <f t="shared" si="3"/>
        <v>#DIV/0!</v>
      </c>
      <c r="U15" s="7" t="e">
        <f t="shared" si="3"/>
        <v>#DIV/0!</v>
      </c>
    </row>
    <row r="16" spans="1:21" ht="57" x14ac:dyDescent="0.25">
      <c r="A16" s="22" t="s">
        <v>34</v>
      </c>
      <c r="B16" s="18">
        <f t="shared" si="0"/>
        <v>0</v>
      </c>
      <c r="C16" s="16">
        <f t="shared" si="0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1"/>
        <v>0</v>
      </c>
      <c r="K16" s="16">
        <f t="shared" si="1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si="2"/>
        <v>0</v>
      </c>
      <c r="S16" s="16">
        <f t="shared" si="2"/>
        <v>0</v>
      </c>
      <c r="T16" s="3" t="e">
        <f t="shared" si="3"/>
        <v>#DIV/0!</v>
      </c>
      <c r="U16" s="7" t="e">
        <f t="shared" si="3"/>
        <v>#DIV/0!</v>
      </c>
    </row>
    <row r="17" spans="1:21" ht="90.75" x14ac:dyDescent="0.25">
      <c r="A17" s="19" t="s">
        <v>35</v>
      </c>
      <c r="B17" s="18">
        <f t="shared" si="0"/>
        <v>0</v>
      </c>
      <c r="C17" s="16">
        <f t="shared" si="0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1"/>
        <v>0</v>
      </c>
      <c r="K17" s="16">
        <f t="shared" si="1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 t="shared" si="2"/>
        <v>0</v>
      </c>
      <c r="S17" s="16">
        <f t="shared" si="2"/>
        <v>0</v>
      </c>
      <c r="T17" s="3" t="e">
        <f t="shared" si="3"/>
        <v>#DIV/0!</v>
      </c>
      <c r="U17" s="7" t="e">
        <f t="shared" si="3"/>
        <v>#DIV/0!</v>
      </c>
    </row>
    <row r="18" spans="1:21" ht="79.5" x14ac:dyDescent="0.25">
      <c r="A18" s="19" t="s">
        <v>38</v>
      </c>
      <c r="B18" s="18">
        <v>0</v>
      </c>
      <c r="C18" s="16">
        <f t="shared" si="0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1"/>
        <v>0</v>
      </c>
      <c r="K18" s="16">
        <f t="shared" si="1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 t="shared" si="2"/>
        <v>0</v>
      </c>
      <c r="S18" s="16">
        <f t="shared" si="2"/>
        <v>0</v>
      </c>
      <c r="T18" s="3" t="e">
        <f t="shared" si="3"/>
        <v>#DIV/0!</v>
      </c>
      <c r="U18" s="7" t="e">
        <f t="shared" si="3"/>
        <v>#DIV/0!</v>
      </c>
    </row>
    <row r="19" spans="1:21" ht="79.5" x14ac:dyDescent="0.25">
      <c r="A19" s="25" t="s">
        <v>39</v>
      </c>
      <c r="B19" s="18">
        <v>0</v>
      </c>
      <c r="C19" s="16">
        <f t="shared" si="0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1"/>
        <v>0</v>
      </c>
      <c r="K19" s="16">
        <f t="shared" si="1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si="2"/>
        <v>0</v>
      </c>
      <c r="S19" s="16">
        <f t="shared" si="2"/>
        <v>0</v>
      </c>
      <c r="T19" s="3" t="e">
        <f t="shared" si="3"/>
        <v>#DIV/0!</v>
      </c>
      <c r="U19" s="7" t="e">
        <f t="shared" si="3"/>
        <v>#DIV/0!</v>
      </c>
    </row>
    <row r="20" spans="1:21" ht="68.25" x14ac:dyDescent="0.25">
      <c r="A20" s="25" t="s">
        <v>40</v>
      </c>
      <c r="B20" s="18">
        <v>0</v>
      </c>
      <c r="C20" s="16">
        <f t="shared" si="0"/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1"/>
        <v>0</v>
      </c>
      <c r="K20" s="16">
        <f t="shared" si="1"/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8">
        <f t="shared" si="2"/>
        <v>0</v>
      </c>
      <c r="S20" s="16">
        <f t="shared" si="2"/>
        <v>0</v>
      </c>
      <c r="T20" s="3" t="e">
        <f t="shared" si="3"/>
        <v>#DIV/0!</v>
      </c>
      <c r="U20" s="7" t="e">
        <f t="shared" si="3"/>
        <v>#DIV/0!</v>
      </c>
    </row>
    <row r="21" spans="1:21" ht="124.5" x14ac:dyDescent="0.25">
      <c r="A21" s="25" t="s">
        <v>41</v>
      </c>
      <c r="B21" s="18">
        <v>0</v>
      </c>
      <c r="C21" s="16">
        <f t="shared" si="0"/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1"/>
        <v>0</v>
      </c>
      <c r="K21" s="16">
        <f t="shared" si="1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2"/>
        <v>0</v>
      </c>
      <c r="S21" s="16">
        <f t="shared" si="2"/>
        <v>0</v>
      </c>
      <c r="T21" s="3" t="e">
        <f t="shared" si="3"/>
        <v>#DIV/0!</v>
      </c>
      <c r="U21" s="7" t="e">
        <f t="shared" si="3"/>
        <v>#DIV/0!</v>
      </c>
    </row>
    <row r="22" spans="1:21" ht="23.25" x14ac:dyDescent="0.25">
      <c r="A22" s="22" t="s">
        <v>36</v>
      </c>
      <c r="B22" s="18">
        <f t="shared" si="0"/>
        <v>0</v>
      </c>
      <c r="C22" s="16">
        <f t="shared" si="0"/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1"/>
        <v>0</v>
      </c>
      <c r="K22" s="16">
        <f t="shared" si="1"/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2"/>
        <v>0</v>
      </c>
      <c r="S22" s="16">
        <f t="shared" si="2"/>
        <v>0</v>
      </c>
      <c r="T22" s="3" t="e">
        <f t="shared" si="3"/>
        <v>#DIV/0!</v>
      </c>
      <c r="U22" s="7" t="e">
        <f t="shared" si="3"/>
        <v>#DIV/0!</v>
      </c>
    </row>
    <row r="23" spans="1:21" ht="104.25" customHeight="1" x14ac:dyDescent="0.25">
      <c r="A23" s="22" t="s">
        <v>55</v>
      </c>
      <c r="B23" s="18">
        <v>0</v>
      </c>
      <c r="C23" s="16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" si="4">D23+F23+H23</f>
        <v>0</v>
      </c>
      <c r="K23" s="16">
        <f t="shared" ref="K23" si="5">E23+G23+I23</f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ref="R23" si="6">L23+N23+P23</f>
        <v>0</v>
      </c>
      <c r="S23" s="16">
        <f t="shared" ref="S23" si="7">M23+O23+Q23</f>
        <v>0</v>
      </c>
      <c r="T23" s="3" t="e">
        <f t="shared" ref="T23" si="8">R23/B23*100</f>
        <v>#DIV/0!</v>
      </c>
      <c r="U23" s="7" t="e">
        <f t="shared" ref="U23" si="9">S23/C23*100</f>
        <v>#DIV/0!</v>
      </c>
    </row>
    <row r="24" spans="1:21" ht="104.25" customHeight="1" x14ac:dyDescent="0.25">
      <c r="A24" s="22" t="s">
        <v>57</v>
      </c>
      <c r="B24" s="18">
        <v>0</v>
      </c>
      <c r="C24" s="16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ref="J24" si="10">D24+F24+H24</f>
        <v>0</v>
      </c>
      <c r="K24" s="16">
        <f t="shared" ref="K24" si="11">E24+G24+I24</f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ref="R24" si="12">L24+N24+P24</f>
        <v>0</v>
      </c>
      <c r="S24" s="16">
        <f t="shared" ref="S24" si="13">M24+O24+Q24</f>
        <v>0</v>
      </c>
      <c r="T24" s="3" t="e">
        <f t="shared" ref="T24" si="14">R24/B24*100</f>
        <v>#DIV/0!</v>
      </c>
      <c r="U24" s="7" t="e">
        <f t="shared" ref="U24" si="15">S24/C24*100</f>
        <v>#DIV/0!</v>
      </c>
    </row>
    <row r="25" spans="1:21" x14ac:dyDescent="0.25">
      <c r="A25" s="2" t="s">
        <v>8</v>
      </c>
      <c r="B25" s="18">
        <f t="shared" ref="B25:I25" si="16">B7+B8+B9+B10+B11+B12+B13+B14+B15+B16+B17+B22</f>
        <v>4</v>
      </c>
      <c r="C25" s="16">
        <f t="shared" si="16"/>
        <v>4</v>
      </c>
      <c r="D25" s="1">
        <f t="shared" si="16"/>
        <v>4</v>
      </c>
      <c r="E25" s="1">
        <f t="shared" si="16"/>
        <v>4</v>
      </c>
      <c r="F25" s="1">
        <f t="shared" si="16"/>
        <v>0</v>
      </c>
      <c r="G25" s="1">
        <f t="shared" si="16"/>
        <v>0</v>
      </c>
      <c r="H25" s="1">
        <f t="shared" si="16"/>
        <v>0</v>
      </c>
      <c r="I25" s="1">
        <f t="shared" si="16"/>
        <v>0</v>
      </c>
      <c r="J25" s="15">
        <f t="shared" si="1"/>
        <v>4</v>
      </c>
      <c r="K25" s="16">
        <f t="shared" si="1"/>
        <v>4</v>
      </c>
      <c r="L25" s="1">
        <f>L7+L8+L9+L10+L11+L12+L13+L14+L15+L16+L17+L22</f>
        <v>0</v>
      </c>
      <c r="M25" s="1">
        <f>M7+M8+M9+M10+M11+M12+M13+M14+M15+M16+M17+M22</f>
        <v>0</v>
      </c>
      <c r="N25" s="1">
        <f>N7+N8+N9+N10+N11+N12+N13+N14+N15+N16+N17+N22</f>
        <v>0</v>
      </c>
      <c r="O25" s="1">
        <f>O7+O8+O9+O10+O11+O12+O13+O14+O15+O16+O17+O22</f>
        <v>0</v>
      </c>
      <c r="P25" s="1">
        <f>P7+P8+P9+P10+P12+P13+P14+P15+P16+P17+P22</f>
        <v>0</v>
      </c>
      <c r="Q25" s="1">
        <f>Q7+Q8+Q9+Q10+Q11+Q12+Q13+Q14+Q15+Q16+Q17+Q22</f>
        <v>0</v>
      </c>
      <c r="R25" s="18">
        <f t="shared" si="2"/>
        <v>0</v>
      </c>
      <c r="S25" s="16">
        <f t="shared" si="2"/>
        <v>0</v>
      </c>
      <c r="T25" s="3">
        <f t="shared" si="3"/>
        <v>0</v>
      </c>
      <c r="U25" s="7">
        <f t="shared" si="3"/>
        <v>0</v>
      </c>
    </row>
    <row r="26" spans="1:21" ht="21" customHeight="1" x14ac:dyDescent="0.25">
      <c r="A26" s="47" t="s">
        <v>54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8"/>
      <c r="P26" s="48"/>
      <c r="Q26" s="48"/>
      <c r="R26" s="48"/>
      <c r="S26" s="48"/>
      <c r="T26" s="48"/>
      <c r="U26" s="48"/>
    </row>
    <row r="27" spans="1:21" ht="17.25" customHeight="1" x14ac:dyDescent="0.25">
      <c r="A27" s="47" t="s">
        <v>56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8"/>
      <c r="P27" s="48"/>
      <c r="Q27" s="48"/>
      <c r="R27" s="48"/>
      <c r="S27" s="48"/>
      <c r="T27" s="48"/>
      <c r="U27" s="48"/>
    </row>
    <row r="28" spans="1:2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21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</row>
    <row r="30" spans="1:21" x14ac:dyDescent="0.25">
      <c r="A30" s="45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2" spans="1:21" x14ac:dyDescent="0.2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</row>
    <row r="33" spans="1:14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</row>
    <row r="34" spans="1:14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</row>
  </sheetData>
  <mergeCells count="24">
    <mergeCell ref="A30:N30"/>
    <mergeCell ref="A32:N32"/>
    <mergeCell ref="A33:N33"/>
    <mergeCell ref="A34:N34"/>
    <mergeCell ref="R4:S4"/>
    <mergeCell ref="A26:U26"/>
    <mergeCell ref="A27:U27"/>
    <mergeCell ref="A29:N29"/>
    <mergeCell ref="F4:G4"/>
    <mergeCell ref="H4:I4"/>
    <mergeCell ref="J4:K4"/>
    <mergeCell ref="L4:M4"/>
    <mergeCell ref="N4:O4"/>
    <mergeCell ref="P4:Q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</mergeCells>
  <pageMargins left="0" right="0" top="0" bottom="0" header="0" footer="0"/>
  <pageSetup paperSize="9" scale="3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opLeftCell="A4" workbookViewId="0">
      <selection activeCell="R31" sqref="R31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32" t="s">
        <v>58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15.75" thickBot="1" x14ac:dyDescent="0.3">
      <c r="A2" s="33" t="s">
        <v>7</v>
      </c>
      <c r="B2" s="34" t="s">
        <v>14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5" t="s">
        <v>22</v>
      </c>
      <c r="U2" s="36" t="s">
        <v>23</v>
      </c>
    </row>
    <row r="3" spans="1:21" ht="15.75" thickBot="1" x14ac:dyDescent="0.3">
      <c r="A3" s="33"/>
      <c r="B3" s="37" t="s">
        <v>19</v>
      </c>
      <c r="C3" s="38" t="s">
        <v>18</v>
      </c>
      <c r="D3" s="39" t="s">
        <v>12</v>
      </c>
      <c r="E3" s="39"/>
      <c r="F3" s="39"/>
      <c r="G3" s="39"/>
      <c r="H3" s="39"/>
      <c r="I3" s="39"/>
      <c r="J3" s="39"/>
      <c r="K3" s="39"/>
      <c r="L3" s="40" t="s">
        <v>13</v>
      </c>
      <c r="M3" s="40"/>
      <c r="N3" s="40"/>
      <c r="O3" s="40"/>
      <c r="P3" s="40"/>
      <c r="Q3" s="40"/>
      <c r="R3" s="40"/>
      <c r="S3" s="40"/>
      <c r="T3" s="35"/>
      <c r="U3" s="36"/>
    </row>
    <row r="4" spans="1:21" ht="39" customHeight="1" thickBot="1" x14ac:dyDescent="0.3">
      <c r="A4" s="33"/>
      <c r="B4" s="37"/>
      <c r="C4" s="38"/>
      <c r="D4" s="41" t="s">
        <v>9</v>
      </c>
      <c r="E4" s="41"/>
      <c r="F4" s="41" t="s">
        <v>10</v>
      </c>
      <c r="G4" s="41"/>
      <c r="H4" s="41" t="s">
        <v>11</v>
      </c>
      <c r="I4" s="41"/>
      <c r="J4" s="42" t="s">
        <v>15</v>
      </c>
      <c r="K4" s="42"/>
      <c r="L4" s="43" t="s">
        <v>0</v>
      </c>
      <c r="M4" s="43"/>
      <c r="N4" s="43" t="s">
        <v>1</v>
      </c>
      <c r="O4" s="43"/>
      <c r="P4" s="43" t="s">
        <v>2</v>
      </c>
      <c r="Q4" s="43"/>
      <c r="R4" s="42" t="s">
        <v>24</v>
      </c>
      <c r="S4" s="42"/>
      <c r="T4" s="35"/>
      <c r="U4" s="36"/>
    </row>
    <row r="5" spans="1:21" ht="72.75" thickBot="1" x14ac:dyDescent="0.3">
      <c r="A5" s="33"/>
      <c r="B5" s="37"/>
      <c r="C5" s="3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5"/>
      <c r="U5" s="36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57" thickBot="1" x14ac:dyDescent="0.3">
      <c r="A7" s="26" t="s">
        <v>25</v>
      </c>
      <c r="B7" s="18">
        <f t="shared" ref="B7:C20" si="0">J7+R7</f>
        <v>0</v>
      </c>
      <c r="C7" s="16">
        <f t="shared" si="0"/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1">D7+F7+H7</f>
        <v>0</v>
      </c>
      <c r="K7" s="16">
        <f t="shared" si="1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22" si="2">L7+N7+P7</f>
        <v>0</v>
      </c>
      <c r="S7" s="16">
        <f t="shared" si="2"/>
        <v>0</v>
      </c>
      <c r="T7" s="3" t="e">
        <f t="shared" ref="T7:U22" si="3">R7/B7*100</f>
        <v>#DIV/0!</v>
      </c>
      <c r="U7" s="7" t="e">
        <f t="shared" si="3"/>
        <v>#DIV/0!</v>
      </c>
    </row>
    <row r="8" spans="1:21" ht="56.25" x14ac:dyDescent="0.25">
      <c r="A8" s="27" t="s">
        <v>27</v>
      </c>
      <c r="B8" s="18">
        <f t="shared" si="0"/>
        <v>0</v>
      </c>
      <c r="C8" s="16">
        <f t="shared" si="0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1"/>
        <v>0</v>
      </c>
      <c r="K8" s="16">
        <f t="shared" si="1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 t="shared" si="2"/>
        <v>0</v>
      </c>
      <c r="S8" s="16">
        <f t="shared" si="2"/>
        <v>0</v>
      </c>
      <c r="T8" s="3" t="e">
        <f t="shared" si="3"/>
        <v>#DIV/0!</v>
      </c>
      <c r="U8" s="7" t="e">
        <f t="shared" si="3"/>
        <v>#DIV/0!</v>
      </c>
    </row>
    <row r="9" spans="1:21" ht="112.5" x14ac:dyDescent="0.25">
      <c r="A9" s="27" t="s">
        <v>61</v>
      </c>
      <c r="B9" s="18">
        <f t="shared" si="0"/>
        <v>0</v>
      </c>
      <c r="C9" s="16">
        <f t="shared" si="0"/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1"/>
        <v>0</v>
      </c>
      <c r="K9" s="16">
        <f t="shared" si="1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 t="shared" si="2"/>
        <v>0</v>
      </c>
      <c r="S9" s="16">
        <f t="shared" si="2"/>
        <v>0</v>
      </c>
      <c r="T9" s="3" t="e">
        <f t="shared" si="3"/>
        <v>#DIV/0!</v>
      </c>
      <c r="U9" s="7" t="e">
        <f t="shared" si="3"/>
        <v>#DIV/0!</v>
      </c>
    </row>
    <row r="10" spans="1:21" ht="45" x14ac:dyDescent="0.25">
      <c r="A10" s="27" t="s">
        <v>30</v>
      </c>
      <c r="B10" s="18">
        <f t="shared" si="0"/>
        <v>5</v>
      </c>
      <c r="C10" s="16">
        <f t="shared" si="0"/>
        <v>5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1"/>
        <v>0</v>
      </c>
      <c r="K10" s="16">
        <f t="shared" si="1"/>
        <v>0</v>
      </c>
      <c r="L10" s="1">
        <v>5</v>
      </c>
      <c r="M10" s="1">
        <v>5</v>
      </c>
      <c r="N10" s="1">
        <v>0</v>
      </c>
      <c r="O10" s="1">
        <v>0</v>
      </c>
      <c r="P10" s="1">
        <v>0</v>
      </c>
      <c r="Q10" s="1">
        <v>0</v>
      </c>
      <c r="R10" s="18">
        <f t="shared" si="2"/>
        <v>5</v>
      </c>
      <c r="S10" s="16">
        <f t="shared" si="2"/>
        <v>5</v>
      </c>
      <c r="T10" s="3">
        <f t="shared" si="3"/>
        <v>100</v>
      </c>
      <c r="U10" s="7">
        <f t="shared" si="3"/>
        <v>100</v>
      </c>
    </row>
    <row r="11" spans="1:21" ht="56.25" x14ac:dyDescent="0.25">
      <c r="A11" s="27" t="s">
        <v>71</v>
      </c>
      <c r="B11" s="18">
        <f t="shared" si="0"/>
        <v>0</v>
      </c>
      <c r="C11" s="16">
        <f t="shared" si="0"/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1"/>
        <v>0</v>
      </c>
      <c r="K11" s="16">
        <f t="shared" si="1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si="2"/>
        <v>0</v>
      </c>
      <c r="S11" s="16">
        <f t="shared" si="2"/>
        <v>0</v>
      </c>
      <c r="T11" s="3" t="e">
        <f t="shared" si="3"/>
        <v>#DIV/0!</v>
      </c>
      <c r="U11" s="7" t="e">
        <f t="shared" si="3"/>
        <v>#DIV/0!</v>
      </c>
    </row>
    <row r="12" spans="1:21" ht="33.75" x14ac:dyDescent="0.25">
      <c r="A12" s="27" t="s">
        <v>62</v>
      </c>
      <c r="B12" s="18">
        <f t="shared" si="0"/>
        <v>2</v>
      </c>
      <c r="C12" s="16">
        <f t="shared" si="0"/>
        <v>2</v>
      </c>
      <c r="D12" s="1">
        <v>2</v>
      </c>
      <c r="E12" s="1">
        <v>2</v>
      </c>
      <c r="F12" s="1">
        <v>0</v>
      </c>
      <c r="G12" s="1">
        <v>0</v>
      </c>
      <c r="H12" s="1">
        <v>0</v>
      </c>
      <c r="I12" s="1">
        <v>0</v>
      </c>
      <c r="J12" s="15">
        <f t="shared" si="1"/>
        <v>2</v>
      </c>
      <c r="K12" s="16">
        <f t="shared" si="1"/>
        <v>2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 t="shared" si="2"/>
        <v>0</v>
      </c>
      <c r="S12" s="16">
        <f t="shared" si="2"/>
        <v>0</v>
      </c>
      <c r="T12" s="3">
        <f t="shared" si="3"/>
        <v>0</v>
      </c>
      <c r="U12" s="7">
        <f t="shared" si="3"/>
        <v>0</v>
      </c>
    </row>
    <row r="13" spans="1:21" ht="34.5" x14ac:dyDescent="0.25">
      <c r="A13" s="28" t="s">
        <v>33</v>
      </c>
      <c r="B13" s="18">
        <f t="shared" si="0"/>
        <v>0</v>
      </c>
      <c r="C13" s="16">
        <f t="shared" si="0"/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1"/>
        <v>0</v>
      </c>
      <c r="K13" s="16">
        <f t="shared" si="1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 t="shared" si="2"/>
        <v>0</v>
      </c>
      <c r="S13" s="16">
        <f t="shared" si="2"/>
        <v>0</v>
      </c>
      <c r="T13" s="3" t="e">
        <f t="shared" si="3"/>
        <v>#DIV/0!</v>
      </c>
      <c r="U13" s="7" t="e">
        <f t="shared" si="3"/>
        <v>#DIV/0!</v>
      </c>
    </row>
    <row r="14" spans="1:21" ht="57" x14ac:dyDescent="0.25">
      <c r="A14" s="28" t="s">
        <v>34</v>
      </c>
      <c r="B14" s="18">
        <f t="shared" si="0"/>
        <v>0</v>
      </c>
      <c r="C14" s="16">
        <f t="shared" si="0"/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1"/>
        <v>0</v>
      </c>
      <c r="K14" s="16">
        <f t="shared" si="1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 t="shared" si="2"/>
        <v>0</v>
      </c>
      <c r="S14" s="16">
        <f t="shared" si="2"/>
        <v>0</v>
      </c>
      <c r="T14" s="3" t="e">
        <f t="shared" si="3"/>
        <v>#DIV/0!</v>
      </c>
      <c r="U14" s="7" t="e">
        <f t="shared" si="3"/>
        <v>#DIV/0!</v>
      </c>
    </row>
    <row r="15" spans="1:21" ht="90.75" x14ac:dyDescent="0.25">
      <c r="A15" s="28" t="s">
        <v>35</v>
      </c>
      <c r="B15" s="18">
        <f t="shared" si="0"/>
        <v>0</v>
      </c>
      <c r="C15" s="16">
        <f t="shared" si="0"/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1"/>
        <v>0</v>
      </c>
      <c r="K15" s="16">
        <f t="shared" si="1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 t="shared" si="2"/>
        <v>0</v>
      </c>
      <c r="S15" s="16">
        <f t="shared" si="2"/>
        <v>0</v>
      </c>
      <c r="T15" s="3" t="e">
        <f t="shared" si="3"/>
        <v>#DIV/0!</v>
      </c>
      <c r="U15" s="7" t="e">
        <f t="shared" si="3"/>
        <v>#DIV/0!</v>
      </c>
    </row>
    <row r="16" spans="1:21" ht="79.5" x14ac:dyDescent="0.25">
      <c r="A16" s="28" t="s">
        <v>38</v>
      </c>
      <c r="B16" s="18">
        <v>0</v>
      </c>
      <c r="C16" s="16">
        <f t="shared" si="0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1"/>
        <v>0</v>
      </c>
      <c r="K16" s="16">
        <f t="shared" si="1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si="2"/>
        <v>0</v>
      </c>
      <c r="S16" s="16">
        <f t="shared" si="2"/>
        <v>0</v>
      </c>
      <c r="T16" s="3" t="e">
        <f t="shared" si="3"/>
        <v>#DIV/0!</v>
      </c>
      <c r="U16" s="7" t="e">
        <f t="shared" si="3"/>
        <v>#DIV/0!</v>
      </c>
    </row>
    <row r="17" spans="1:21" ht="79.5" x14ac:dyDescent="0.25">
      <c r="A17" s="29" t="s">
        <v>39</v>
      </c>
      <c r="B17" s="18">
        <v>0</v>
      </c>
      <c r="C17" s="16">
        <f t="shared" si="0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1"/>
        <v>0</v>
      </c>
      <c r="K17" s="16">
        <f t="shared" si="1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 t="shared" si="2"/>
        <v>0</v>
      </c>
      <c r="S17" s="16">
        <f t="shared" si="2"/>
        <v>0</v>
      </c>
      <c r="T17" s="3" t="e">
        <f t="shared" si="3"/>
        <v>#DIV/0!</v>
      </c>
      <c r="U17" s="7" t="e">
        <f t="shared" si="3"/>
        <v>#DIV/0!</v>
      </c>
    </row>
    <row r="18" spans="1:21" ht="68.25" x14ac:dyDescent="0.25">
      <c r="A18" s="29" t="s">
        <v>40</v>
      </c>
      <c r="B18" s="18">
        <v>0</v>
      </c>
      <c r="C18" s="16">
        <f t="shared" si="0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1"/>
        <v>0</v>
      </c>
      <c r="K18" s="16">
        <f t="shared" si="1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 t="shared" si="2"/>
        <v>0</v>
      </c>
      <c r="S18" s="16">
        <f t="shared" si="2"/>
        <v>0</v>
      </c>
      <c r="T18" s="3" t="e">
        <f t="shared" si="3"/>
        <v>#DIV/0!</v>
      </c>
      <c r="U18" s="7" t="e">
        <f t="shared" si="3"/>
        <v>#DIV/0!</v>
      </c>
    </row>
    <row r="19" spans="1:21" ht="124.5" x14ac:dyDescent="0.25">
      <c r="A19" s="29" t="s">
        <v>41</v>
      </c>
      <c r="B19" s="18">
        <v>0</v>
      </c>
      <c r="C19" s="16">
        <f t="shared" si="0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1"/>
        <v>0</v>
      </c>
      <c r="K19" s="16">
        <f t="shared" si="1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si="2"/>
        <v>0</v>
      </c>
      <c r="S19" s="16">
        <f t="shared" si="2"/>
        <v>0</v>
      </c>
      <c r="T19" s="3" t="e">
        <f t="shared" si="3"/>
        <v>#DIV/0!</v>
      </c>
      <c r="U19" s="7" t="e">
        <f t="shared" si="3"/>
        <v>#DIV/0!</v>
      </c>
    </row>
    <row r="20" spans="1:21" ht="23.25" x14ac:dyDescent="0.25">
      <c r="A20" s="28" t="s">
        <v>36</v>
      </c>
      <c r="B20" s="18">
        <f t="shared" si="0"/>
        <v>1</v>
      </c>
      <c r="C20" s="16">
        <f t="shared" si="0"/>
        <v>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1"/>
        <v>0</v>
      </c>
      <c r="K20" s="16">
        <f t="shared" si="1"/>
        <v>0</v>
      </c>
      <c r="L20" s="1">
        <v>1</v>
      </c>
      <c r="M20" s="1">
        <v>1</v>
      </c>
      <c r="N20" s="1">
        <v>0</v>
      </c>
      <c r="O20" s="1">
        <v>0</v>
      </c>
      <c r="P20" s="1">
        <v>0</v>
      </c>
      <c r="Q20" s="1">
        <v>0</v>
      </c>
      <c r="R20" s="18">
        <f>L20+N20+P20</f>
        <v>1</v>
      </c>
      <c r="S20" s="16">
        <f t="shared" si="2"/>
        <v>1</v>
      </c>
      <c r="T20" s="3">
        <f t="shared" si="3"/>
        <v>100</v>
      </c>
      <c r="U20" s="7">
        <f t="shared" si="3"/>
        <v>100</v>
      </c>
    </row>
    <row r="21" spans="1:21" ht="95.25" customHeight="1" x14ac:dyDescent="0.25">
      <c r="A21" s="30" t="s">
        <v>59</v>
      </c>
      <c r="B21" s="18">
        <v>0</v>
      </c>
      <c r="C21" s="16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1"/>
        <v>0</v>
      </c>
      <c r="K21" s="16">
        <f t="shared" si="1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2"/>
        <v>0</v>
      </c>
      <c r="S21" s="16">
        <f t="shared" si="2"/>
        <v>0</v>
      </c>
      <c r="T21" s="3" t="e">
        <f t="shared" si="3"/>
        <v>#DIV/0!</v>
      </c>
      <c r="U21" s="7" t="e">
        <f t="shared" si="3"/>
        <v>#DIV/0!</v>
      </c>
    </row>
    <row r="22" spans="1:21" ht="95.25" customHeight="1" x14ac:dyDescent="0.25">
      <c r="A22" s="30" t="s">
        <v>60</v>
      </c>
      <c r="B22" s="18">
        <v>0</v>
      </c>
      <c r="C22" s="16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1"/>
        <v>0</v>
      </c>
      <c r="K22" s="16">
        <f t="shared" si="1"/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2"/>
        <v>0</v>
      </c>
      <c r="S22" s="16">
        <f t="shared" si="2"/>
        <v>0</v>
      </c>
      <c r="T22" s="3" t="e">
        <f t="shared" si="3"/>
        <v>#DIV/0!</v>
      </c>
      <c r="U22" s="7" t="e">
        <f t="shared" si="3"/>
        <v>#DIV/0!</v>
      </c>
    </row>
    <row r="23" spans="1:21" ht="47.25" customHeight="1" x14ac:dyDescent="0.25">
      <c r="A23" s="31" t="s">
        <v>63</v>
      </c>
      <c r="B23" s="18">
        <v>0</v>
      </c>
      <c r="C23" s="16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" si="4">D23+F23+H23</f>
        <v>0</v>
      </c>
      <c r="K23" s="16">
        <f t="shared" ref="K23" si="5">E23+G23+I23</f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ref="R23" si="6">L23+N23+P23</f>
        <v>0</v>
      </c>
      <c r="S23" s="16">
        <f t="shared" ref="S23" si="7">M23+O23+Q23</f>
        <v>0</v>
      </c>
      <c r="T23" s="3" t="e">
        <f t="shared" ref="T23" si="8">R23/B23*100</f>
        <v>#DIV/0!</v>
      </c>
      <c r="U23" s="7" t="e">
        <f t="shared" ref="U23" si="9">S23/C23*100</f>
        <v>#DIV/0!</v>
      </c>
    </row>
    <row r="24" spans="1:21" ht="57.75" customHeight="1" x14ac:dyDescent="0.25">
      <c r="A24" s="30" t="s">
        <v>64</v>
      </c>
      <c r="B24" s="18">
        <v>0</v>
      </c>
      <c r="C24" s="16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ref="J24:J25" si="10">D24+F24+H24</f>
        <v>0</v>
      </c>
      <c r="K24" s="16">
        <f t="shared" ref="K24:K25" si="11">E24+G24+I24</f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ref="R24:R25" si="12">L24+N24+P24</f>
        <v>0</v>
      </c>
      <c r="S24" s="16">
        <f t="shared" ref="S24:S25" si="13">M24+O24+Q24</f>
        <v>0</v>
      </c>
      <c r="T24" s="3" t="e">
        <f t="shared" ref="T24:T25" si="14">R24/B24*100</f>
        <v>#DIV/0!</v>
      </c>
      <c r="U24" s="7" t="e">
        <f t="shared" ref="U24:U25" si="15">S24/C24*100</f>
        <v>#DIV/0!</v>
      </c>
    </row>
    <row r="25" spans="1:21" ht="83.25" customHeight="1" x14ac:dyDescent="0.25">
      <c r="A25" s="30" t="s">
        <v>65</v>
      </c>
      <c r="B25" s="18">
        <v>0</v>
      </c>
      <c r="C25" s="16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10"/>
        <v>0</v>
      </c>
      <c r="K25" s="16">
        <f t="shared" si="11"/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12"/>
        <v>0</v>
      </c>
      <c r="S25" s="16">
        <f t="shared" si="13"/>
        <v>0</v>
      </c>
      <c r="T25" s="3" t="e">
        <f t="shared" si="14"/>
        <v>#DIV/0!</v>
      </c>
      <c r="U25" s="7" t="e">
        <f t="shared" si="15"/>
        <v>#DIV/0!</v>
      </c>
    </row>
    <row r="26" spans="1:21" ht="81.75" customHeight="1" x14ac:dyDescent="0.25">
      <c r="A26" s="30" t="s">
        <v>66</v>
      </c>
      <c r="B26" s="18">
        <v>0</v>
      </c>
      <c r="C26" s="16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f t="shared" ref="J26" si="16">D26+F26+H26</f>
        <v>0</v>
      </c>
      <c r="K26" s="16">
        <f t="shared" ref="K26" si="17">E26+G26+I26</f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f t="shared" ref="R26" si="18">L26+N26+P26</f>
        <v>0</v>
      </c>
      <c r="S26" s="16">
        <f t="shared" ref="S26" si="19">M26+O26+Q26</f>
        <v>0</v>
      </c>
      <c r="T26" s="3" t="e">
        <f t="shared" ref="T26" si="20">R26/B26*100</f>
        <v>#DIV/0!</v>
      </c>
      <c r="U26" s="7" t="e">
        <f t="shared" ref="U26" si="21">S26/C26*100</f>
        <v>#DIV/0!</v>
      </c>
    </row>
    <row r="27" spans="1:21" ht="65.25" customHeight="1" x14ac:dyDescent="0.25">
      <c r="A27" s="30" t="s">
        <v>67</v>
      </c>
      <c r="B27" s="18">
        <v>0</v>
      </c>
      <c r="C27" s="16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 t="shared" ref="J27" si="22">D27+F27+H27</f>
        <v>0</v>
      </c>
      <c r="K27" s="16">
        <f t="shared" ref="K27" si="23">E27+G27+I27</f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 t="shared" ref="R27" si="24">L27+N27+P27</f>
        <v>0</v>
      </c>
      <c r="S27" s="16">
        <f t="shared" ref="S27" si="25">M27+O27+Q27</f>
        <v>0</v>
      </c>
      <c r="T27" s="3" t="e">
        <f t="shared" ref="T27" si="26">R27/B27*100</f>
        <v>#DIV/0!</v>
      </c>
      <c r="U27" s="7" t="e">
        <f t="shared" ref="U27" si="27">S27/C27*100</f>
        <v>#DIV/0!</v>
      </c>
    </row>
    <row r="28" spans="1:21" ht="90.75" customHeight="1" x14ac:dyDescent="0.25">
      <c r="A28" s="30" t="s">
        <v>68</v>
      </c>
      <c r="B28" s="18">
        <v>0</v>
      </c>
      <c r="C28" s="16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5">
        <f t="shared" ref="J28" si="28">D28+F28+H28</f>
        <v>0</v>
      </c>
      <c r="K28" s="16">
        <f t="shared" ref="K28" si="29">E28+G28+I28</f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8">
        <f t="shared" ref="R28" si="30">L28+N28+P28</f>
        <v>0</v>
      </c>
      <c r="S28" s="16">
        <f t="shared" ref="S28" si="31">M28+O28+Q28</f>
        <v>0</v>
      </c>
      <c r="T28" s="3" t="e">
        <f t="shared" ref="T28:U29" si="32">R28/B28*100</f>
        <v>#DIV/0!</v>
      </c>
      <c r="U28" s="7" t="e">
        <f t="shared" ref="U28" si="33">S28/C28*100</f>
        <v>#DIV/0!</v>
      </c>
    </row>
    <row r="29" spans="1:21" x14ac:dyDescent="0.25">
      <c r="A29" s="2" t="s">
        <v>8</v>
      </c>
      <c r="B29" s="18">
        <f>J29+R29</f>
        <v>8</v>
      </c>
      <c r="C29" s="16">
        <f>K29+S29</f>
        <v>8</v>
      </c>
      <c r="D29" s="1">
        <f t="shared" ref="D29:I29" si="34">D11+D12+D13+D14+D15+D16+D17+D18+D19+D20+D21+D26</f>
        <v>2</v>
      </c>
      <c r="E29" s="1">
        <f t="shared" si="34"/>
        <v>2</v>
      </c>
      <c r="F29" s="1">
        <f t="shared" si="34"/>
        <v>0</v>
      </c>
      <c r="G29" s="1">
        <f t="shared" si="34"/>
        <v>0</v>
      </c>
      <c r="H29" s="1">
        <f t="shared" si="34"/>
        <v>0</v>
      </c>
      <c r="I29" s="1">
        <f t="shared" si="34"/>
        <v>0</v>
      </c>
      <c r="J29" s="15">
        <f>D29+F29+H29</f>
        <v>2</v>
      </c>
      <c r="K29" s="16">
        <f>E29+G29+I29</f>
        <v>2</v>
      </c>
      <c r="L29" s="1">
        <f>L11+L12+L13+L14+L15+L16+L17+L18+L19+L20+L21+L26+L10</f>
        <v>6</v>
      </c>
      <c r="M29" s="1">
        <f t="shared" ref="M29:R29" si="35">M11+M12+M13+M14+M15+M16+M17+M18+M19+M20+M21+M26+M10</f>
        <v>6</v>
      </c>
      <c r="N29" s="1">
        <f t="shared" si="35"/>
        <v>0</v>
      </c>
      <c r="O29" s="1">
        <f t="shared" si="35"/>
        <v>0</v>
      </c>
      <c r="P29" s="1">
        <f t="shared" si="35"/>
        <v>0</v>
      </c>
      <c r="Q29" s="1">
        <f t="shared" si="35"/>
        <v>0</v>
      </c>
      <c r="R29" s="1">
        <f t="shared" si="35"/>
        <v>6</v>
      </c>
      <c r="S29" s="16">
        <f>M29+O29+Q29</f>
        <v>6</v>
      </c>
      <c r="T29" s="3">
        <f>R29/B29*100</f>
        <v>75</v>
      </c>
      <c r="U29" s="7">
        <f t="shared" si="32"/>
        <v>75</v>
      </c>
    </row>
    <row r="31" spans="1:21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21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</row>
    <row r="33" spans="1:14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</row>
  </sheetData>
  <mergeCells count="20">
    <mergeCell ref="A32:N32"/>
    <mergeCell ref="A33:N33"/>
    <mergeCell ref="R4:S4"/>
    <mergeCell ref="A31:N31"/>
    <mergeCell ref="F4:G4"/>
    <mergeCell ref="H4:I4"/>
    <mergeCell ref="J4:K4"/>
    <mergeCell ref="L4:M4"/>
    <mergeCell ref="N4:O4"/>
    <mergeCell ref="P4:Q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workbookViewId="0">
      <selection activeCell="P10" sqref="P10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32" t="s">
        <v>69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15.75" thickBot="1" x14ac:dyDescent="0.3">
      <c r="A2" s="33" t="s">
        <v>7</v>
      </c>
      <c r="B2" s="34" t="s">
        <v>14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5" t="s">
        <v>22</v>
      </c>
      <c r="U2" s="36" t="s">
        <v>23</v>
      </c>
    </row>
    <row r="3" spans="1:21" ht="15.75" thickBot="1" x14ac:dyDescent="0.3">
      <c r="A3" s="33"/>
      <c r="B3" s="37" t="s">
        <v>19</v>
      </c>
      <c r="C3" s="38" t="s">
        <v>18</v>
      </c>
      <c r="D3" s="39" t="s">
        <v>12</v>
      </c>
      <c r="E3" s="39"/>
      <c r="F3" s="39"/>
      <c r="G3" s="39"/>
      <c r="H3" s="39"/>
      <c r="I3" s="39"/>
      <c r="J3" s="39"/>
      <c r="K3" s="39"/>
      <c r="L3" s="40" t="s">
        <v>13</v>
      </c>
      <c r="M3" s="40"/>
      <c r="N3" s="40"/>
      <c r="O3" s="40"/>
      <c r="P3" s="40"/>
      <c r="Q3" s="40"/>
      <c r="R3" s="40"/>
      <c r="S3" s="40"/>
      <c r="T3" s="35"/>
      <c r="U3" s="36"/>
    </row>
    <row r="4" spans="1:21" ht="39" customHeight="1" thickBot="1" x14ac:dyDescent="0.3">
      <c r="A4" s="33"/>
      <c r="B4" s="37"/>
      <c r="C4" s="38"/>
      <c r="D4" s="41" t="s">
        <v>9</v>
      </c>
      <c r="E4" s="41"/>
      <c r="F4" s="41" t="s">
        <v>10</v>
      </c>
      <c r="G4" s="41"/>
      <c r="H4" s="41" t="s">
        <v>11</v>
      </c>
      <c r="I4" s="41"/>
      <c r="J4" s="42" t="s">
        <v>15</v>
      </c>
      <c r="K4" s="42"/>
      <c r="L4" s="43" t="s">
        <v>0</v>
      </c>
      <c r="M4" s="43"/>
      <c r="N4" s="43" t="s">
        <v>1</v>
      </c>
      <c r="O4" s="43"/>
      <c r="P4" s="43" t="s">
        <v>2</v>
      </c>
      <c r="Q4" s="43"/>
      <c r="R4" s="42" t="s">
        <v>24</v>
      </c>
      <c r="S4" s="42"/>
      <c r="T4" s="35"/>
      <c r="U4" s="36"/>
    </row>
    <row r="5" spans="1:21" ht="72.75" thickBot="1" x14ac:dyDescent="0.3">
      <c r="A5" s="33"/>
      <c r="B5" s="37"/>
      <c r="C5" s="3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5"/>
      <c r="U5" s="36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57" thickBot="1" x14ac:dyDescent="0.3">
      <c r="A7" s="26" t="s">
        <v>25</v>
      </c>
      <c r="B7" s="18">
        <f t="shared" ref="B7:C20" si="0">J7+R7</f>
        <v>0</v>
      </c>
      <c r="C7" s="16">
        <f t="shared" si="0"/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1">D7+F7+H7</f>
        <v>0</v>
      </c>
      <c r="K7" s="16">
        <f t="shared" si="1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22" si="2">L7+N7+P7</f>
        <v>0</v>
      </c>
      <c r="S7" s="16">
        <f t="shared" si="2"/>
        <v>0</v>
      </c>
      <c r="T7" s="3" t="e">
        <f t="shared" ref="T7:U22" si="3">R7/B7*100</f>
        <v>#DIV/0!</v>
      </c>
      <c r="U7" s="7" t="e">
        <f t="shared" si="3"/>
        <v>#DIV/0!</v>
      </c>
    </row>
    <row r="8" spans="1:21" ht="56.25" x14ac:dyDescent="0.25">
      <c r="A8" s="27" t="s">
        <v>27</v>
      </c>
      <c r="B8" s="18">
        <f t="shared" si="0"/>
        <v>0</v>
      </c>
      <c r="C8" s="16">
        <f t="shared" si="0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1"/>
        <v>0</v>
      </c>
      <c r="K8" s="16">
        <f t="shared" si="1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 t="shared" si="2"/>
        <v>0</v>
      </c>
      <c r="S8" s="16">
        <f t="shared" si="2"/>
        <v>0</v>
      </c>
      <c r="T8" s="3" t="e">
        <f t="shared" si="3"/>
        <v>#DIV/0!</v>
      </c>
      <c r="U8" s="7" t="e">
        <f t="shared" si="3"/>
        <v>#DIV/0!</v>
      </c>
    </row>
    <row r="9" spans="1:21" ht="112.5" x14ac:dyDescent="0.25">
      <c r="A9" s="27" t="s">
        <v>61</v>
      </c>
      <c r="B9" s="18">
        <f t="shared" si="0"/>
        <v>0</v>
      </c>
      <c r="C9" s="16">
        <f t="shared" si="0"/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1"/>
        <v>0</v>
      </c>
      <c r="K9" s="16">
        <f t="shared" si="1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 t="shared" si="2"/>
        <v>0</v>
      </c>
      <c r="S9" s="16">
        <f t="shared" si="2"/>
        <v>0</v>
      </c>
      <c r="T9" s="3" t="e">
        <f t="shared" si="3"/>
        <v>#DIV/0!</v>
      </c>
      <c r="U9" s="7" t="e">
        <f t="shared" si="3"/>
        <v>#DIV/0!</v>
      </c>
    </row>
    <row r="10" spans="1:21" ht="45" x14ac:dyDescent="0.25">
      <c r="A10" s="27" t="s">
        <v>30</v>
      </c>
      <c r="B10" s="18">
        <f t="shared" si="0"/>
        <v>1</v>
      </c>
      <c r="C10" s="16">
        <f t="shared" si="0"/>
        <v>1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1"/>
        <v>0</v>
      </c>
      <c r="K10" s="16">
        <f t="shared" si="1"/>
        <v>0</v>
      </c>
      <c r="L10" s="1">
        <v>1</v>
      </c>
      <c r="M10" s="1">
        <v>1</v>
      </c>
      <c r="N10" s="1">
        <v>0</v>
      </c>
      <c r="O10" s="1">
        <v>0</v>
      </c>
      <c r="P10" s="1">
        <v>0</v>
      </c>
      <c r="Q10" s="1">
        <v>0</v>
      </c>
      <c r="R10" s="18">
        <f t="shared" si="2"/>
        <v>1</v>
      </c>
      <c r="S10" s="16">
        <f t="shared" si="2"/>
        <v>1</v>
      </c>
      <c r="T10" s="3">
        <f t="shared" si="3"/>
        <v>100</v>
      </c>
      <c r="U10" s="7">
        <f t="shared" si="3"/>
        <v>100</v>
      </c>
    </row>
    <row r="11" spans="1:21" ht="56.25" x14ac:dyDescent="0.25">
      <c r="A11" s="27" t="s">
        <v>71</v>
      </c>
      <c r="B11" s="18">
        <f t="shared" si="0"/>
        <v>0</v>
      </c>
      <c r="C11" s="16">
        <f t="shared" si="0"/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1"/>
        <v>0</v>
      </c>
      <c r="K11" s="16">
        <f t="shared" si="1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si="2"/>
        <v>0</v>
      </c>
      <c r="S11" s="16">
        <f t="shared" si="2"/>
        <v>0</v>
      </c>
      <c r="T11" s="3" t="e">
        <f t="shared" si="3"/>
        <v>#DIV/0!</v>
      </c>
      <c r="U11" s="7" t="e">
        <f t="shared" si="3"/>
        <v>#DIV/0!</v>
      </c>
    </row>
    <row r="12" spans="1:21" ht="33.75" x14ac:dyDescent="0.25">
      <c r="A12" s="27" t="s">
        <v>62</v>
      </c>
      <c r="B12" s="18">
        <f t="shared" si="0"/>
        <v>3</v>
      </c>
      <c r="C12" s="16">
        <f t="shared" si="0"/>
        <v>3</v>
      </c>
      <c r="D12" s="1">
        <v>3</v>
      </c>
      <c r="E12" s="1">
        <v>3</v>
      </c>
      <c r="F12" s="1">
        <v>0</v>
      </c>
      <c r="G12" s="1">
        <v>0</v>
      </c>
      <c r="H12" s="1">
        <v>0</v>
      </c>
      <c r="I12" s="1">
        <v>0</v>
      </c>
      <c r="J12" s="15">
        <f t="shared" si="1"/>
        <v>3</v>
      </c>
      <c r="K12" s="16">
        <f t="shared" si="1"/>
        <v>3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 t="shared" si="2"/>
        <v>0</v>
      </c>
      <c r="S12" s="16">
        <f t="shared" si="2"/>
        <v>0</v>
      </c>
      <c r="T12" s="3">
        <f t="shared" si="3"/>
        <v>0</v>
      </c>
      <c r="U12" s="7">
        <f t="shared" si="3"/>
        <v>0</v>
      </c>
    </row>
    <row r="13" spans="1:21" ht="34.5" x14ac:dyDescent="0.25">
      <c r="A13" s="28" t="s">
        <v>33</v>
      </c>
      <c r="B13" s="18">
        <f t="shared" si="0"/>
        <v>0</v>
      </c>
      <c r="C13" s="16">
        <f t="shared" si="0"/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1"/>
        <v>0</v>
      </c>
      <c r="K13" s="16">
        <f t="shared" si="1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 t="shared" si="2"/>
        <v>0</v>
      </c>
      <c r="S13" s="16">
        <f t="shared" si="2"/>
        <v>0</v>
      </c>
      <c r="T13" s="3" t="e">
        <f t="shared" si="3"/>
        <v>#DIV/0!</v>
      </c>
      <c r="U13" s="7" t="e">
        <f t="shared" si="3"/>
        <v>#DIV/0!</v>
      </c>
    </row>
    <row r="14" spans="1:21" ht="57" x14ac:dyDescent="0.25">
      <c r="A14" s="28" t="s">
        <v>34</v>
      </c>
      <c r="B14" s="18">
        <f t="shared" si="0"/>
        <v>0</v>
      </c>
      <c r="C14" s="16">
        <f t="shared" si="0"/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1"/>
        <v>0</v>
      </c>
      <c r="K14" s="16">
        <f t="shared" si="1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 t="shared" si="2"/>
        <v>0</v>
      </c>
      <c r="S14" s="16">
        <f t="shared" si="2"/>
        <v>0</v>
      </c>
      <c r="T14" s="3" t="e">
        <f t="shared" si="3"/>
        <v>#DIV/0!</v>
      </c>
      <c r="U14" s="7" t="e">
        <f t="shared" si="3"/>
        <v>#DIV/0!</v>
      </c>
    </row>
    <row r="15" spans="1:21" ht="90.75" x14ac:dyDescent="0.25">
      <c r="A15" s="28" t="s">
        <v>35</v>
      </c>
      <c r="B15" s="18">
        <f t="shared" si="0"/>
        <v>0</v>
      </c>
      <c r="C15" s="16">
        <f t="shared" si="0"/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1"/>
        <v>0</v>
      </c>
      <c r="K15" s="16">
        <f t="shared" si="1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 t="shared" si="2"/>
        <v>0</v>
      </c>
      <c r="S15" s="16">
        <f t="shared" si="2"/>
        <v>0</v>
      </c>
      <c r="T15" s="3" t="e">
        <f t="shared" si="3"/>
        <v>#DIV/0!</v>
      </c>
      <c r="U15" s="7" t="e">
        <f t="shared" si="3"/>
        <v>#DIV/0!</v>
      </c>
    </row>
    <row r="16" spans="1:21" ht="79.5" x14ac:dyDescent="0.25">
      <c r="A16" s="28" t="s">
        <v>38</v>
      </c>
      <c r="B16" s="18">
        <v>0</v>
      </c>
      <c r="C16" s="16">
        <f t="shared" si="0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1"/>
        <v>0</v>
      </c>
      <c r="K16" s="16">
        <f t="shared" si="1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si="2"/>
        <v>0</v>
      </c>
      <c r="S16" s="16">
        <f t="shared" si="2"/>
        <v>0</v>
      </c>
      <c r="T16" s="3" t="e">
        <f t="shared" si="3"/>
        <v>#DIV/0!</v>
      </c>
      <c r="U16" s="7" t="e">
        <f t="shared" si="3"/>
        <v>#DIV/0!</v>
      </c>
    </row>
    <row r="17" spans="1:21" ht="79.5" x14ac:dyDescent="0.25">
      <c r="A17" s="29" t="s">
        <v>39</v>
      </c>
      <c r="B17" s="18">
        <v>0</v>
      </c>
      <c r="C17" s="16">
        <f t="shared" si="0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1"/>
        <v>0</v>
      </c>
      <c r="K17" s="16">
        <f t="shared" si="1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 t="shared" si="2"/>
        <v>0</v>
      </c>
      <c r="S17" s="16">
        <f t="shared" si="2"/>
        <v>0</v>
      </c>
      <c r="T17" s="3" t="e">
        <f t="shared" si="3"/>
        <v>#DIV/0!</v>
      </c>
      <c r="U17" s="7" t="e">
        <f t="shared" si="3"/>
        <v>#DIV/0!</v>
      </c>
    </row>
    <row r="18" spans="1:21" ht="68.25" x14ac:dyDescent="0.25">
      <c r="A18" s="29" t="s">
        <v>40</v>
      </c>
      <c r="B18" s="18">
        <v>0</v>
      </c>
      <c r="C18" s="16">
        <f t="shared" si="0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1"/>
        <v>0</v>
      </c>
      <c r="K18" s="16">
        <f t="shared" si="1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 t="shared" si="2"/>
        <v>0</v>
      </c>
      <c r="S18" s="16">
        <f t="shared" si="2"/>
        <v>0</v>
      </c>
      <c r="T18" s="3" t="e">
        <f t="shared" si="3"/>
        <v>#DIV/0!</v>
      </c>
      <c r="U18" s="7" t="e">
        <f t="shared" si="3"/>
        <v>#DIV/0!</v>
      </c>
    </row>
    <row r="19" spans="1:21" ht="124.5" x14ac:dyDescent="0.25">
      <c r="A19" s="29" t="s">
        <v>41</v>
      </c>
      <c r="B19" s="18">
        <v>0</v>
      </c>
      <c r="C19" s="16">
        <f t="shared" si="0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1"/>
        <v>0</v>
      </c>
      <c r="K19" s="16">
        <f t="shared" si="1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si="2"/>
        <v>0</v>
      </c>
      <c r="S19" s="16">
        <f t="shared" si="2"/>
        <v>0</v>
      </c>
      <c r="T19" s="3" t="e">
        <f t="shared" si="3"/>
        <v>#DIV/0!</v>
      </c>
      <c r="U19" s="7" t="e">
        <f t="shared" si="3"/>
        <v>#DIV/0!</v>
      </c>
    </row>
    <row r="20" spans="1:21" ht="23.25" x14ac:dyDescent="0.25">
      <c r="A20" s="28" t="s">
        <v>36</v>
      </c>
      <c r="B20" s="18">
        <f t="shared" si="0"/>
        <v>1</v>
      </c>
      <c r="C20" s="16">
        <f t="shared" si="0"/>
        <v>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1"/>
        <v>0</v>
      </c>
      <c r="K20" s="16">
        <f t="shared" si="1"/>
        <v>0</v>
      </c>
      <c r="L20" s="1">
        <v>1</v>
      </c>
      <c r="M20" s="1">
        <v>1</v>
      </c>
      <c r="N20" s="1">
        <v>0</v>
      </c>
      <c r="O20" s="1">
        <v>0</v>
      </c>
      <c r="P20" s="1">
        <v>0</v>
      </c>
      <c r="Q20" s="1">
        <v>0</v>
      </c>
      <c r="R20" s="18">
        <f>L20+N20+P20</f>
        <v>1</v>
      </c>
      <c r="S20" s="16">
        <f t="shared" si="2"/>
        <v>1</v>
      </c>
      <c r="T20" s="3">
        <f t="shared" si="3"/>
        <v>100</v>
      </c>
      <c r="U20" s="7">
        <f t="shared" si="3"/>
        <v>100</v>
      </c>
    </row>
    <row r="21" spans="1:21" ht="95.25" customHeight="1" x14ac:dyDescent="0.25">
      <c r="A21" s="30" t="s">
        <v>59</v>
      </c>
      <c r="B21" s="18">
        <v>0</v>
      </c>
      <c r="C21" s="16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1"/>
        <v>0</v>
      </c>
      <c r="K21" s="16">
        <f t="shared" si="1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2"/>
        <v>0</v>
      </c>
      <c r="S21" s="16">
        <f t="shared" si="2"/>
        <v>0</v>
      </c>
      <c r="T21" s="3" t="e">
        <f t="shared" si="3"/>
        <v>#DIV/0!</v>
      </c>
      <c r="U21" s="7" t="e">
        <f t="shared" si="3"/>
        <v>#DIV/0!</v>
      </c>
    </row>
    <row r="22" spans="1:21" ht="95.25" customHeight="1" x14ac:dyDescent="0.25">
      <c r="A22" s="30" t="s">
        <v>60</v>
      </c>
      <c r="B22" s="18">
        <v>0</v>
      </c>
      <c r="C22" s="16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1"/>
        <v>0</v>
      </c>
      <c r="K22" s="16">
        <f t="shared" si="1"/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2"/>
        <v>0</v>
      </c>
      <c r="S22" s="16">
        <f t="shared" si="2"/>
        <v>0</v>
      </c>
      <c r="T22" s="3" t="e">
        <f t="shared" si="3"/>
        <v>#DIV/0!</v>
      </c>
      <c r="U22" s="7" t="e">
        <f t="shared" si="3"/>
        <v>#DIV/0!</v>
      </c>
    </row>
    <row r="23" spans="1:21" ht="47.25" customHeight="1" x14ac:dyDescent="0.25">
      <c r="A23" s="31" t="s">
        <v>63</v>
      </c>
      <c r="B23" s="18">
        <v>0</v>
      </c>
      <c r="C23" s="16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28" si="4">D23+F23+H23</f>
        <v>0</v>
      </c>
      <c r="K23" s="16">
        <f t="shared" si="4"/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ref="R23:S28" si="5">L23+N23+P23</f>
        <v>0</v>
      </c>
      <c r="S23" s="16">
        <f t="shared" si="5"/>
        <v>0</v>
      </c>
      <c r="T23" s="3" t="e">
        <f t="shared" ref="T23:U29" si="6">R23/B23*100</f>
        <v>#DIV/0!</v>
      </c>
      <c r="U23" s="7" t="e">
        <f t="shared" si="6"/>
        <v>#DIV/0!</v>
      </c>
    </row>
    <row r="24" spans="1:21" ht="57.75" customHeight="1" x14ac:dyDescent="0.25">
      <c r="A24" s="30" t="s">
        <v>64</v>
      </c>
      <c r="B24" s="18">
        <v>0</v>
      </c>
      <c r="C24" s="16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4"/>
        <v>0</v>
      </c>
      <c r="K24" s="16">
        <f t="shared" si="4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5"/>
        <v>0</v>
      </c>
      <c r="S24" s="16">
        <f t="shared" si="5"/>
        <v>0</v>
      </c>
      <c r="T24" s="3" t="e">
        <f t="shared" si="6"/>
        <v>#DIV/0!</v>
      </c>
      <c r="U24" s="7" t="e">
        <f t="shared" si="6"/>
        <v>#DIV/0!</v>
      </c>
    </row>
    <row r="25" spans="1:21" ht="83.25" customHeight="1" x14ac:dyDescent="0.25">
      <c r="A25" s="30" t="s">
        <v>65</v>
      </c>
      <c r="B25" s="18">
        <v>0</v>
      </c>
      <c r="C25" s="16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4"/>
        <v>0</v>
      </c>
      <c r="K25" s="16">
        <f t="shared" si="4"/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5"/>
        <v>0</v>
      </c>
      <c r="S25" s="16">
        <f t="shared" si="5"/>
        <v>0</v>
      </c>
      <c r="T25" s="3" t="e">
        <f t="shared" si="6"/>
        <v>#DIV/0!</v>
      </c>
      <c r="U25" s="7" t="e">
        <f t="shared" si="6"/>
        <v>#DIV/0!</v>
      </c>
    </row>
    <row r="26" spans="1:21" ht="81.75" customHeight="1" x14ac:dyDescent="0.25">
      <c r="A26" s="30" t="s">
        <v>66</v>
      </c>
      <c r="B26" s="18">
        <v>0</v>
      </c>
      <c r="C26" s="16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f t="shared" si="4"/>
        <v>0</v>
      </c>
      <c r="K26" s="16">
        <f t="shared" si="4"/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f t="shared" si="5"/>
        <v>0</v>
      </c>
      <c r="S26" s="16">
        <f t="shared" si="5"/>
        <v>0</v>
      </c>
      <c r="T26" s="3" t="e">
        <f t="shared" si="6"/>
        <v>#DIV/0!</v>
      </c>
      <c r="U26" s="7" t="e">
        <f t="shared" si="6"/>
        <v>#DIV/0!</v>
      </c>
    </row>
    <row r="27" spans="1:21" ht="65.25" customHeight="1" x14ac:dyDescent="0.25">
      <c r="A27" s="30" t="s">
        <v>67</v>
      </c>
      <c r="B27" s="18">
        <v>0</v>
      </c>
      <c r="C27" s="16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 t="shared" si="4"/>
        <v>0</v>
      </c>
      <c r="K27" s="16">
        <f t="shared" si="4"/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 t="shared" si="5"/>
        <v>0</v>
      </c>
      <c r="S27" s="16">
        <f t="shared" si="5"/>
        <v>0</v>
      </c>
      <c r="T27" s="3" t="e">
        <f t="shared" si="6"/>
        <v>#DIV/0!</v>
      </c>
      <c r="U27" s="7" t="e">
        <f t="shared" si="6"/>
        <v>#DIV/0!</v>
      </c>
    </row>
    <row r="28" spans="1:21" ht="90.75" customHeight="1" x14ac:dyDescent="0.25">
      <c r="A28" s="30" t="s">
        <v>68</v>
      </c>
      <c r="B28" s="18">
        <v>0</v>
      </c>
      <c r="C28" s="16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5">
        <f t="shared" si="4"/>
        <v>0</v>
      </c>
      <c r="K28" s="16">
        <f t="shared" si="4"/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8">
        <f t="shared" si="5"/>
        <v>0</v>
      </c>
      <c r="S28" s="16">
        <f t="shared" si="5"/>
        <v>0</v>
      </c>
      <c r="T28" s="3" t="e">
        <f t="shared" si="6"/>
        <v>#DIV/0!</v>
      </c>
      <c r="U28" s="7" t="e">
        <f t="shared" si="6"/>
        <v>#DIV/0!</v>
      </c>
    </row>
    <row r="29" spans="1:21" x14ac:dyDescent="0.25">
      <c r="A29" s="2" t="s">
        <v>8</v>
      </c>
      <c r="B29" s="18">
        <f>J29+R29</f>
        <v>5</v>
      </c>
      <c r="C29" s="16">
        <f>K29+S29</f>
        <v>5</v>
      </c>
      <c r="D29" s="1">
        <f t="shared" ref="D29:I29" si="7">D11+D12+D13+D14+D15+D16+D17+D18+D19+D20+D21+D26</f>
        <v>3</v>
      </c>
      <c r="E29" s="1">
        <f t="shared" si="7"/>
        <v>3</v>
      </c>
      <c r="F29" s="1">
        <f t="shared" si="7"/>
        <v>0</v>
      </c>
      <c r="G29" s="1">
        <f t="shared" si="7"/>
        <v>0</v>
      </c>
      <c r="H29" s="1">
        <f t="shared" si="7"/>
        <v>0</v>
      </c>
      <c r="I29" s="1">
        <f t="shared" si="7"/>
        <v>0</v>
      </c>
      <c r="J29" s="15">
        <f>D29+F29+H29</f>
        <v>3</v>
      </c>
      <c r="K29" s="16">
        <f>E29+G29+I29</f>
        <v>3</v>
      </c>
      <c r="L29" s="1">
        <f>L11+L12+L13+L14+L15+L16+L17+L18+L19+L20+L21+L26+L10</f>
        <v>2</v>
      </c>
      <c r="M29" s="1">
        <f t="shared" ref="M29:R29" si="8">M11+M12+M13+M14+M15+M16+M17+M18+M19+M20+M21+M26+M10</f>
        <v>2</v>
      </c>
      <c r="N29" s="1">
        <f t="shared" si="8"/>
        <v>0</v>
      </c>
      <c r="O29" s="1">
        <f t="shared" si="8"/>
        <v>0</v>
      </c>
      <c r="P29" s="1">
        <f t="shared" si="8"/>
        <v>0</v>
      </c>
      <c r="Q29" s="1">
        <f t="shared" si="8"/>
        <v>0</v>
      </c>
      <c r="R29" s="1">
        <f t="shared" si="8"/>
        <v>2</v>
      </c>
      <c r="S29" s="16">
        <f>M29+O29+Q29</f>
        <v>2</v>
      </c>
      <c r="T29" s="3">
        <f>R29/B29*100</f>
        <v>40</v>
      </c>
      <c r="U29" s="7">
        <f t="shared" si="6"/>
        <v>40</v>
      </c>
    </row>
    <row r="31" spans="1:21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21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</row>
    <row r="33" spans="1:14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  <mergeCell ref="A31:N31"/>
    <mergeCell ref="A32:N32"/>
    <mergeCell ref="A33:N33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opLeftCell="A16" workbookViewId="0">
      <selection activeCell="V2" sqref="A2:XFD29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32" t="s">
        <v>70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15.75" thickBot="1" x14ac:dyDescent="0.3">
      <c r="A2" s="33" t="s">
        <v>7</v>
      </c>
      <c r="B2" s="34" t="s">
        <v>14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5" t="s">
        <v>22</v>
      </c>
      <c r="U2" s="36" t="s">
        <v>23</v>
      </c>
    </row>
    <row r="3" spans="1:21" ht="15.75" thickBot="1" x14ac:dyDescent="0.3">
      <c r="A3" s="33"/>
      <c r="B3" s="37" t="s">
        <v>19</v>
      </c>
      <c r="C3" s="38" t="s">
        <v>18</v>
      </c>
      <c r="D3" s="39" t="s">
        <v>12</v>
      </c>
      <c r="E3" s="39"/>
      <c r="F3" s="39"/>
      <c r="G3" s="39"/>
      <c r="H3" s="39"/>
      <c r="I3" s="39"/>
      <c r="J3" s="39"/>
      <c r="K3" s="39"/>
      <c r="L3" s="40" t="s">
        <v>13</v>
      </c>
      <c r="M3" s="40"/>
      <c r="N3" s="40"/>
      <c r="O3" s="40"/>
      <c r="P3" s="40"/>
      <c r="Q3" s="40"/>
      <c r="R3" s="40"/>
      <c r="S3" s="40"/>
      <c r="T3" s="35"/>
      <c r="U3" s="36"/>
    </row>
    <row r="4" spans="1:21" ht="39" customHeight="1" thickBot="1" x14ac:dyDescent="0.3">
      <c r="A4" s="33"/>
      <c r="B4" s="37"/>
      <c r="C4" s="38"/>
      <c r="D4" s="41" t="s">
        <v>9</v>
      </c>
      <c r="E4" s="41"/>
      <c r="F4" s="41" t="s">
        <v>10</v>
      </c>
      <c r="G4" s="41"/>
      <c r="H4" s="41" t="s">
        <v>11</v>
      </c>
      <c r="I4" s="41"/>
      <c r="J4" s="42" t="s">
        <v>15</v>
      </c>
      <c r="K4" s="42"/>
      <c r="L4" s="43" t="s">
        <v>0</v>
      </c>
      <c r="M4" s="43"/>
      <c r="N4" s="43" t="s">
        <v>1</v>
      </c>
      <c r="O4" s="43"/>
      <c r="P4" s="43" t="s">
        <v>2</v>
      </c>
      <c r="Q4" s="43"/>
      <c r="R4" s="42" t="s">
        <v>24</v>
      </c>
      <c r="S4" s="42"/>
      <c r="T4" s="35"/>
      <c r="U4" s="36"/>
    </row>
    <row r="5" spans="1:21" ht="72.75" thickBot="1" x14ac:dyDescent="0.3">
      <c r="A5" s="33"/>
      <c r="B5" s="37"/>
      <c r="C5" s="3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5"/>
      <c r="U5" s="36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57" thickBot="1" x14ac:dyDescent="0.3">
      <c r="A7" s="26" t="s">
        <v>25</v>
      </c>
      <c r="B7" s="18">
        <f t="shared" ref="B7:C20" si="0">J7+R7</f>
        <v>0</v>
      </c>
      <c r="C7" s="16">
        <f t="shared" si="0"/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1">D7+F7+H7</f>
        <v>0</v>
      </c>
      <c r="K7" s="16">
        <f t="shared" si="1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22" si="2">L7+N7+P7</f>
        <v>0</v>
      </c>
      <c r="S7" s="16">
        <f t="shared" si="2"/>
        <v>0</v>
      </c>
      <c r="T7" s="3" t="e">
        <f t="shared" ref="T7:U22" si="3">R7/B7*100</f>
        <v>#DIV/0!</v>
      </c>
      <c r="U7" s="7" t="e">
        <f t="shared" si="3"/>
        <v>#DIV/0!</v>
      </c>
    </row>
    <row r="8" spans="1:21" ht="56.25" x14ac:dyDescent="0.25">
      <c r="A8" s="27" t="s">
        <v>27</v>
      </c>
      <c r="B8" s="18">
        <f t="shared" si="0"/>
        <v>0</v>
      </c>
      <c r="C8" s="16">
        <f t="shared" si="0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1"/>
        <v>0</v>
      </c>
      <c r="K8" s="16">
        <f t="shared" si="1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 t="shared" si="2"/>
        <v>0</v>
      </c>
      <c r="S8" s="16">
        <f t="shared" si="2"/>
        <v>0</v>
      </c>
      <c r="T8" s="3" t="e">
        <f t="shared" si="3"/>
        <v>#DIV/0!</v>
      </c>
      <c r="U8" s="7" t="e">
        <f t="shared" si="3"/>
        <v>#DIV/0!</v>
      </c>
    </row>
    <row r="9" spans="1:21" ht="112.5" x14ac:dyDescent="0.25">
      <c r="A9" s="27" t="s">
        <v>61</v>
      </c>
      <c r="B9" s="18">
        <f t="shared" si="0"/>
        <v>0</v>
      </c>
      <c r="C9" s="16">
        <f t="shared" si="0"/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1"/>
        <v>0</v>
      </c>
      <c r="K9" s="16">
        <f t="shared" si="1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 t="shared" si="2"/>
        <v>0</v>
      </c>
      <c r="S9" s="16">
        <f t="shared" si="2"/>
        <v>0</v>
      </c>
      <c r="T9" s="3" t="e">
        <f t="shared" si="3"/>
        <v>#DIV/0!</v>
      </c>
      <c r="U9" s="7" t="e">
        <f t="shared" si="3"/>
        <v>#DIV/0!</v>
      </c>
    </row>
    <row r="10" spans="1:21" ht="45" x14ac:dyDescent="0.25">
      <c r="A10" s="27" t="s">
        <v>30</v>
      </c>
      <c r="B10" s="18">
        <f t="shared" si="0"/>
        <v>6</v>
      </c>
      <c r="C10" s="16">
        <f t="shared" si="0"/>
        <v>6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1"/>
        <v>0</v>
      </c>
      <c r="K10" s="16">
        <f t="shared" si="1"/>
        <v>0</v>
      </c>
      <c r="L10" s="1">
        <v>6</v>
      </c>
      <c r="M10" s="1">
        <v>6</v>
      </c>
      <c r="N10" s="1">
        <v>0</v>
      </c>
      <c r="O10" s="1">
        <v>0</v>
      </c>
      <c r="P10" s="1">
        <v>0</v>
      </c>
      <c r="Q10" s="1">
        <v>0</v>
      </c>
      <c r="R10" s="18">
        <f t="shared" si="2"/>
        <v>6</v>
      </c>
      <c r="S10" s="16">
        <f t="shared" si="2"/>
        <v>6</v>
      </c>
      <c r="T10" s="3">
        <f t="shared" si="3"/>
        <v>100</v>
      </c>
      <c r="U10" s="7">
        <f t="shared" si="3"/>
        <v>100</v>
      </c>
    </row>
    <row r="11" spans="1:21" ht="56.25" x14ac:dyDescent="0.25">
      <c r="A11" s="27" t="s">
        <v>71</v>
      </c>
      <c r="B11" s="18">
        <f t="shared" si="0"/>
        <v>0</v>
      </c>
      <c r="C11" s="16">
        <f t="shared" si="0"/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1"/>
        <v>0</v>
      </c>
      <c r="K11" s="16">
        <f t="shared" si="1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si="2"/>
        <v>0</v>
      </c>
      <c r="S11" s="16">
        <f t="shared" si="2"/>
        <v>0</v>
      </c>
      <c r="T11" s="3" t="e">
        <f t="shared" si="3"/>
        <v>#DIV/0!</v>
      </c>
      <c r="U11" s="7" t="e">
        <f t="shared" si="3"/>
        <v>#DIV/0!</v>
      </c>
    </row>
    <row r="12" spans="1:21" ht="33.75" x14ac:dyDescent="0.25">
      <c r="A12" s="27" t="s">
        <v>62</v>
      </c>
      <c r="B12" s="18">
        <f t="shared" si="0"/>
        <v>9</v>
      </c>
      <c r="C12" s="16">
        <f t="shared" si="0"/>
        <v>9</v>
      </c>
      <c r="D12" s="1">
        <v>9</v>
      </c>
      <c r="E12" s="1">
        <v>9</v>
      </c>
      <c r="F12" s="1">
        <v>0</v>
      </c>
      <c r="G12" s="1">
        <v>0</v>
      </c>
      <c r="H12" s="1">
        <v>0</v>
      </c>
      <c r="I12" s="1">
        <v>0</v>
      </c>
      <c r="J12" s="15">
        <f t="shared" si="1"/>
        <v>9</v>
      </c>
      <c r="K12" s="16">
        <f t="shared" si="1"/>
        <v>9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 t="shared" si="2"/>
        <v>0</v>
      </c>
      <c r="S12" s="16">
        <f t="shared" si="2"/>
        <v>0</v>
      </c>
      <c r="T12" s="3">
        <f t="shared" si="3"/>
        <v>0</v>
      </c>
      <c r="U12" s="7">
        <f t="shared" si="3"/>
        <v>0</v>
      </c>
    </row>
    <row r="13" spans="1:21" ht="34.5" x14ac:dyDescent="0.25">
      <c r="A13" s="28" t="s">
        <v>33</v>
      </c>
      <c r="B13" s="18">
        <f t="shared" si="0"/>
        <v>0</v>
      </c>
      <c r="C13" s="16">
        <f t="shared" si="0"/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1"/>
        <v>0</v>
      </c>
      <c r="K13" s="16">
        <f t="shared" si="1"/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8">
        <f t="shared" si="2"/>
        <v>0</v>
      </c>
      <c r="S13" s="16">
        <f t="shared" si="2"/>
        <v>0</v>
      </c>
      <c r="T13" s="3" t="e">
        <f t="shared" si="3"/>
        <v>#DIV/0!</v>
      </c>
      <c r="U13" s="7" t="e">
        <f t="shared" si="3"/>
        <v>#DIV/0!</v>
      </c>
    </row>
    <row r="14" spans="1:21" ht="57" x14ac:dyDescent="0.25">
      <c r="A14" s="28" t="s">
        <v>34</v>
      </c>
      <c r="B14" s="18">
        <f t="shared" si="0"/>
        <v>0</v>
      </c>
      <c r="C14" s="16">
        <f t="shared" si="0"/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1"/>
        <v>0</v>
      </c>
      <c r="K14" s="16">
        <f t="shared" si="1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 t="shared" si="2"/>
        <v>0</v>
      </c>
      <c r="S14" s="16">
        <f t="shared" si="2"/>
        <v>0</v>
      </c>
      <c r="T14" s="3" t="e">
        <f t="shared" si="3"/>
        <v>#DIV/0!</v>
      </c>
      <c r="U14" s="7" t="e">
        <f t="shared" si="3"/>
        <v>#DIV/0!</v>
      </c>
    </row>
    <row r="15" spans="1:21" ht="90.75" x14ac:dyDescent="0.25">
      <c r="A15" s="28" t="s">
        <v>35</v>
      </c>
      <c r="B15" s="18">
        <f t="shared" si="0"/>
        <v>0</v>
      </c>
      <c r="C15" s="16">
        <f t="shared" si="0"/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1"/>
        <v>0</v>
      </c>
      <c r="K15" s="16">
        <f t="shared" si="1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 t="shared" si="2"/>
        <v>0</v>
      </c>
      <c r="S15" s="16">
        <f t="shared" si="2"/>
        <v>0</v>
      </c>
      <c r="T15" s="3" t="e">
        <f t="shared" si="3"/>
        <v>#DIV/0!</v>
      </c>
      <c r="U15" s="7" t="e">
        <f t="shared" si="3"/>
        <v>#DIV/0!</v>
      </c>
    </row>
    <row r="16" spans="1:21" ht="79.5" x14ac:dyDescent="0.25">
      <c r="A16" s="28" t="s">
        <v>38</v>
      </c>
      <c r="B16" s="18">
        <v>0</v>
      </c>
      <c r="C16" s="16">
        <f t="shared" si="0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1"/>
        <v>0</v>
      </c>
      <c r="K16" s="16">
        <f t="shared" si="1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si="2"/>
        <v>0</v>
      </c>
      <c r="S16" s="16">
        <f t="shared" si="2"/>
        <v>0</v>
      </c>
      <c r="T16" s="3" t="e">
        <f t="shared" si="3"/>
        <v>#DIV/0!</v>
      </c>
      <c r="U16" s="7" t="e">
        <f t="shared" si="3"/>
        <v>#DIV/0!</v>
      </c>
    </row>
    <row r="17" spans="1:21" ht="79.5" x14ac:dyDescent="0.25">
      <c r="A17" s="29" t="s">
        <v>39</v>
      </c>
      <c r="B17" s="18">
        <v>0</v>
      </c>
      <c r="C17" s="16">
        <f t="shared" si="0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1"/>
        <v>0</v>
      </c>
      <c r="K17" s="16">
        <f t="shared" si="1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 t="shared" si="2"/>
        <v>0</v>
      </c>
      <c r="S17" s="16">
        <f t="shared" si="2"/>
        <v>0</v>
      </c>
      <c r="T17" s="3" t="e">
        <f t="shared" si="3"/>
        <v>#DIV/0!</v>
      </c>
      <c r="U17" s="7" t="e">
        <f t="shared" si="3"/>
        <v>#DIV/0!</v>
      </c>
    </row>
    <row r="18" spans="1:21" ht="68.25" x14ac:dyDescent="0.25">
      <c r="A18" s="29" t="s">
        <v>40</v>
      </c>
      <c r="B18" s="18">
        <v>0</v>
      </c>
      <c r="C18" s="16">
        <f t="shared" si="0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1"/>
        <v>0</v>
      </c>
      <c r="K18" s="16">
        <f t="shared" si="1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 t="shared" si="2"/>
        <v>0</v>
      </c>
      <c r="S18" s="16">
        <f t="shared" si="2"/>
        <v>0</v>
      </c>
      <c r="T18" s="3" t="e">
        <f t="shared" si="3"/>
        <v>#DIV/0!</v>
      </c>
      <c r="U18" s="7" t="e">
        <f t="shared" si="3"/>
        <v>#DIV/0!</v>
      </c>
    </row>
    <row r="19" spans="1:21" ht="124.5" x14ac:dyDescent="0.25">
      <c r="A19" s="29" t="s">
        <v>41</v>
      </c>
      <c r="B19" s="18">
        <v>0</v>
      </c>
      <c r="C19" s="16">
        <f t="shared" si="0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1"/>
        <v>0</v>
      </c>
      <c r="K19" s="16">
        <f t="shared" si="1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si="2"/>
        <v>0</v>
      </c>
      <c r="S19" s="16">
        <f t="shared" si="2"/>
        <v>0</v>
      </c>
      <c r="T19" s="3" t="e">
        <f t="shared" si="3"/>
        <v>#DIV/0!</v>
      </c>
      <c r="U19" s="7" t="e">
        <f t="shared" si="3"/>
        <v>#DIV/0!</v>
      </c>
    </row>
    <row r="20" spans="1:21" ht="23.25" x14ac:dyDescent="0.25">
      <c r="A20" s="28" t="s">
        <v>36</v>
      </c>
      <c r="B20" s="18">
        <f t="shared" si="0"/>
        <v>2</v>
      </c>
      <c r="C20" s="16">
        <f t="shared" si="0"/>
        <v>2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1"/>
        <v>0</v>
      </c>
      <c r="K20" s="16">
        <f t="shared" si="1"/>
        <v>0</v>
      </c>
      <c r="L20" s="1">
        <v>2</v>
      </c>
      <c r="M20" s="1">
        <v>2</v>
      </c>
      <c r="N20" s="1">
        <v>0</v>
      </c>
      <c r="O20" s="1">
        <v>0</v>
      </c>
      <c r="P20" s="1">
        <v>0</v>
      </c>
      <c r="Q20" s="1">
        <v>0</v>
      </c>
      <c r="R20" s="18">
        <f>L20+N20+P20</f>
        <v>2</v>
      </c>
      <c r="S20" s="16">
        <f t="shared" si="2"/>
        <v>2</v>
      </c>
      <c r="T20" s="3">
        <f t="shared" si="3"/>
        <v>100</v>
      </c>
      <c r="U20" s="7">
        <f t="shared" si="3"/>
        <v>100</v>
      </c>
    </row>
    <row r="21" spans="1:21" ht="95.25" customHeight="1" x14ac:dyDescent="0.25">
      <c r="A21" s="30" t="s">
        <v>59</v>
      </c>
      <c r="B21" s="18">
        <v>0</v>
      </c>
      <c r="C21" s="16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1"/>
        <v>0</v>
      </c>
      <c r="K21" s="16">
        <f t="shared" si="1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2"/>
        <v>0</v>
      </c>
      <c r="S21" s="16">
        <f t="shared" si="2"/>
        <v>0</v>
      </c>
      <c r="T21" s="3" t="e">
        <f t="shared" si="3"/>
        <v>#DIV/0!</v>
      </c>
      <c r="U21" s="7" t="e">
        <f t="shared" si="3"/>
        <v>#DIV/0!</v>
      </c>
    </row>
    <row r="22" spans="1:21" ht="95.25" customHeight="1" x14ac:dyDescent="0.25">
      <c r="A22" s="30" t="s">
        <v>60</v>
      </c>
      <c r="B22" s="18">
        <v>0</v>
      </c>
      <c r="C22" s="16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1"/>
        <v>0</v>
      </c>
      <c r="K22" s="16">
        <f t="shared" si="1"/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2"/>
        <v>0</v>
      </c>
      <c r="S22" s="16">
        <f t="shared" si="2"/>
        <v>0</v>
      </c>
      <c r="T22" s="3" t="e">
        <f t="shared" si="3"/>
        <v>#DIV/0!</v>
      </c>
      <c r="U22" s="7" t="e">
        <f t="shared" si="3"/>
        <v>#DIV/0!</v>
      </c>
    </row>
    <row r="23" spans="1:21" ht="47.25" customHeight="1" x14ac:dyDescent="0.25">
      <c r="A23" s="31" t="s">
        <v>63</v>
      </c>
      <c r="B23" s="18">
        <v>0</v>
      </c>
      <c r="C23" s="16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28" si="4">D23+F23+H23</f>
        <v>0</v>
      </c>
      <c r="K23" s="16">
        <f t="shared" si="4"/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ref="R23:S28" si="5">L23+N23+P23</f>
        <v>0</v>
      </c>
      <c r="S23" s="16">
        <f t="shared" si="5"/>
        <v>0</v>
      </c>
      <c r="T23" s="3" t="e">
        <f t="shared" ref="T23:U29" si="6">R23/B23*100</f>
        <v>#DIV/0!</v>
      </c>
      <c r="U23" s="7" t="e">
        <f t="shared" si="6"/>
        <v>#DIV/0!</v>
      </c>
    </row>
    <row r="24" spans="1:21" ht="57.75" customHeight="1" x14ac:dyDescent="0.25">
      <c r="A24" s="30" t="s">
        <v>64</v>
      </c>
      <c r="B24" s="18">
        <v>0</v>
      </c>
      <c r="C24" s="16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4"/>
        <v>0</v>
      </c>
      <c r="K24" s="16">
        <f t="shared" si="4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5"/>
        <v>0</v>
      </c>
      <c r="S24" s="16">
        <f t="shared" si="5"/>
        <v>0</v>
      </c>
      <c r="T24" s="3" t="e">
        <f t="shared" si="6"/>
        <v>#DIV/0!</v>
      </c>
      <c r="U24" s="7" t="e">
        <f t="shared" si="6"/>
        <v>#DIV/0!</v>
      </c>
    </row>
    <row r="25" spans="1:21" ht="83.25" customHeight="1" x14ac:dyDescent="0.25">
      <c r="A25" s="30" t="s">
        <v>65</v>
      </c>
      <c r="B25" s="18">
        <v>0</v>
      </c>
      <c r="C25" s="16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4"/>
        <v>0</v>
      </c>
      <c r="K25" s="16">
        <f t="shared" si="4"/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5"/>
        <v>0</v>
      </c>
      <c r="S25" s="16">
        <f t="shared" si="5"/>
        <v>0</v>
      </c>
      <c r="T25" s="3" t="e">
        <f t="shared" si="6"/>
        <v>#DIV/0!</v>
      </c>
      <c r="U25" s="7" t="e">
        <f t="shared" si="6"/>
        <v>#DIV/0!</v>
      </c>
    </row>
    <row r="26" spans="1:21" ht="81.75" customHeight="1" x14ac:dyDescent="0.25">
      <c r="A26" s="30" t="s">
        <v>66</v>
      </c>
      <c r="B26" s="18">
        <v>0</v>
      </c>
      <c r="C26" s="16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f t="shared" si="4"/>
        <v>0</v>
      </c>
      <c r="K26" s="16">
        <f t="shared" si="4"/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f t="shared" si="5"/>
        <v>0</v>
      </c>
      <c r="S26" s="16">
        <f t="shared" si="5"/>
        <v>0</v>
      </c>
      <c r="T26" s="3" t="e">
        <f t="shared" si="6"/>
        <v>#DIV/0!</v>
      </c>
      <c r="U26" s="7" t="e">
        <f t="shared" si="6"/>
        <v>#DIV/0!</v>
      </c>
    </row>
    <row r="27" spans="1:21" ht="65.25" customHeight="1" x14ac:dyDescent="0.25">
      <c r="A27" s="30" t="s">
        <v>67</v>
      </c>
      <c r="B27" s="18">
        <v>0</v>
      </c>
      <c r="C27" s="16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 t="shared" si="4"/>
        <v>0</v>
      </c>
      <c r="K27" s="16">
        <f t="shared" si="4"/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 t="shared" si="5"/>
        <v>0</v>
      </c>
      <c r="S27" s="16">
        <f t="shared" si="5"/>
        <v>0</v>
      </c>
      <c r="T27" s="3" t="e">
        <f t="shared" si="6"/>
        <v>#DIV/0!</v>
      </c>
      <c r="U27" s="7" t="e">
        <f t="shared" si="6"/>
        <v>#DIV/0!</v>
      </c>
    </row>
    <row r="28" spans="1:21" ht="90.75" customHeight="1" x14ac:dyDescent="0.25">
      <c r="A28" s="30" t="s">
        <v>68</v>
      </c>
      <c r="B28" s="18">
        <v>0</v>
      </c>
      <c r="C28" s="16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5">
        <f t="shared" si="4"/>
        <v>0</v>
      </c>
      <c r="K28" s="16">
        <f t="shared" si="4"/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8">
        <f t="shared" si="5"/>
        <v>0</v>
      </c>
      <c r="S28" s="16">
        <f t="shared" si="5"/>
        <v>0</v>
      </c>
      <c r="T28" s="3" t="e">
        <f t="shared" si="6"/>
        <v>#DIV/0!</v>
      </c>
      <c r="U28" s="7" t="e">
        <f t="shared" si="6"/>
        <v>#DIV/0!</v>
      </c>
    </row>
    <row r="29" spans="1:21" x14ac:dyDescent="0.25">
      <c r="A29" s="2" t="s">
        <v>8</v>
      </c>
      <c r="B29" s="18">
        <f>J29+R29</f>
        <v>17</v>
      </c>
      <c r="C29" s="16">
        <f>K29+S29</f>
        <v>17</v>
      </c>
      <c r="D29" s="1">
        <f t="shared" ref="D29:I29" si="7">D11+D12+D13+D14+D15+D16+D17+D18+D19+D20+D21+D26</f>
        <v>9</v>
      </c>
      <c r="E29" s="1">
        <f t="shared" si="7"/>
        <v>9</v>
      </c>
      <c r="F29" s="1">
        <f t="shared" si="7"/>
        <v>0</v>
      </c>
      <c r="G29" s="1">
        <f t="shared" si="7"/>
        <v>0</v>
      </c>
      <c r="H29" s="1">
        <f t="shared" si="7"/>
        <v>0</v>
      </c>
      <c r="I29" s="1">
        <f t="shared" si="7"/>
        <v>0</v>
      </c>
      <c r="J29" s="15">
        <f>D29+F29+H29</f>
        <v>9</v>
      </c>
      <c r="K29" s="16">
        <f>E29+G29+I29</f>
        <v>9</v>
      </c>
      <c r="L29" s="1">
        <f>L11+L12+L13+L14+L15+L16+L17+L18+L19+L20+L21+L26+L10</f>
        <v>8</v>
      </c>
      <c r="M29" s="1">
        <f t="shared" ref="M29:R29" si="8">M11+M12+M13+M14+M15+M16+M17+M18+M19+M20+M21+M26+M10</f>
        <v>8</v>
      </c>
      <c r="N29" s="1">
        <f t="shared" si="8"/>
        <v>0</v>
      </c>
      <c r="O29" s="1">
        <f t="shared" si="8"/>
        <v>0</v>
      </c>
      <c r="P29" s="1">
        <f t="shared" si="8"/>
        <v>0</v>
      </c>
      <c r="Q29" s="1">
        <f t="shared" si="8"/>
        <v>0</v>
      </c>
      <c r="R29" s="1">
        <f t="shared" si="8"/>
        <v>8</v>
      </c>
      <c r="S29" s="16">
        <f>M29+O29+Q29</f>
        <v>8</v>
      </c>
      <c r="T29" s="3">
        <f>R29/B29*100</f>
        <v>47.058823529411761</v>
      </c>
      <c r="U29" s="7">
        <f t="shared" si="6"/>
        <v>47.058823529411761</v>
      </c>
    </row>
    <row r="31" spans="1:21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21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</row>
    <row r="33" spans="1:14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</row>
  </sheetData>
  <mergeCells count="20"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  <mergeCell ref="A31:N31"/>
    <mergeCell ref="A32:N32"/>
    <mergeCell ref="A33:N33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opLeftCell="A7" workbookViewId="0">
      <selection activeCell="B11" sqref="B11"/>
    </sheetView>
  </sheetViews>
  <sheetFormatPr defaultRowHeight="15" x14ac:dyDescent="0.25"/>
  <cols>
    <col min="1" max="1" width="21.5703125" customWidth="1"/>
    <col min="2" max="2" width="12" customWidth="1"/>
    <col min="3" max="3" width="10.85546875" customWidth="1"/>
    <col min="4" max="4" width="11.5703125" customWidth="1"/>
    <col min="5" max="5" width="11.42578125" customWidth="1"/>
    <col min="6" max="6" width="12" customWidth="1"/>
    <col min="7" max="7" width="11.85546875" customWidth="1"/>
    <col min="8" max="8" width="10.7109375" customWidth="1"/>
    <col min="9" max="9" width="11.28515625" customWidth="1"/>
    <col min="10" max="10" width="12.140625" customWidth="1"/>
    <col min="11" max="12" width="10.85546875" customWidth="1"/>
    <col min="13" max="13" width="11" customWidth="1"/>
    <col min="14" max="15" width="10.85546875" customWidth="1"/>
    <col min="16" max="16" width="10.5703125" customWidth="1"/>
    <col min="17" max="17" width="11.5703125" customWidth="1"/>
    <col min="18" max="18" width="12.28515625" customWidth="1"/>
    <col min="19" max="19" width="12.42578125" customWidth="1"/>
    <col min="20" max="20" width="15.7109375" customWidth="1"/>
    <col min="21" max="21" width="12.42578125" customWidth="1"/>
  </cols>
  <sheetData>
    <row r="1" spans="1:21" ht="16.5" thickBot="1" x14ac:dyDescent="0.3">
      <c r="A1" s="32" t="s">
        <v>72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15.75" thickBot="1" x14ac:dyDescent="0.3">
      <c r="A2" s="33" t="s">
        <v>7</v>
      </c>
      <c r="B2" s="34" t="s">
        <v>14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5" t="s">
        <v>22</v>
      </c>
      <c r="U2" s="36" t="s">
        <v>23</v>
      </c>
    </row>
    <row r="3" spans="1:21" ht="15.75" thickBot="1" x14ac:dyDescent="0.3">
      <c r="A3" s="33"/>
      <c r="B3" s="37" t="s">
        <v>19</v>
      </c>
      <c r="C3" s="38" t="s">
        <v>18</v>
      </c>
      <c r="D3" s="39" t="s">
        <v>12</v>
      </c>
      <c r="E3" s="39"/>
      <c r="F3" s="39"/>
      <c r="G3" s="39"/>
      <c r="H3" s="39"/>
      <c r="I3" s="39"/>
      <c r="J3" s="39"/>
      <c r="K3" s="39"/>
      <c r="L3" s="40" t="s">
        <v>13</v>
      </c>
      <c r="M3" s="40"/>
      <c r="N3" s="40"/>
      <c r="O3" s="40"/>
      <c r="P3" s="40"/>
      <c r="Q3" s="40"/>
      <c r="R3" s="40"/>
      <c r="S3" s="40"/>
      <c r="T3" s="35"/>
      <c r="U3" s="36"/>
    </row>
    <row r="4" spans="1:21" ht="39" customHeight="1" thickBot="1" x14ac:dyDescent="0.3">
      <c r="A4" s="33"/>
      <c r="B4" s="37"/>
      <c r="C4" s="38"/>
      <c r="D4" s="41" t="s">
        <v>9</v>
      </c>
      <c r="E4" s="41"/>
      <c r="F4" s="41" t="s">
        <v>10</v>
      </c>
      <c r="G4" s="41"/>
      <c r="H4" s="41" t="s">
        <v>11</v>
      </c>
      <c r="I4" s="41"/>
      <c r="J4" s="42" t="s">
        <v>15</v>
      </c>
      <c r="K4" s="42"/>
      <c r="L4" s="43" t="s">
        <v>0</v>
      </c>
      <c r="M4" s="43"/>
      <c r="N4" s="43" t="s">
        <v>1</v>
      </c>
      <c r="O4" s="43"/>
      <c r="P4" s="43" t="s">
        <v>2</v>
      </c>
      <c r="Q4" s="43"/>
      <c r="R4" s="42" t="s">
        <v>24</v>
      </c>
      <c r="S4" s="42"/>
      <c r="T4" s="35"/>
      <c r="U4" s="36"/>
    </row>
    <row r="5" spans="1:21" ht="72.75" thickBot="1" x14ac:dyDescent="0.3">
      <c r="A5" s="33"/>
      <c r="B5" s="37"/>
      <c r="C5" s="38"/>
      <c r="D5" s="5" t="s">
        <v>5</v>
      </c>
      <c r="E5" s="4" t="s">
        <v>6</v>
      </c>
      <c r="F5" s="5" t="s">
        <v>3</v>
      </c>
      <c r="G5" s="4" t="s">
        <v>4</v>
      </c>
      <c r="H5" s="5" t="s">
        <v>3</v>
      </c>
      <c r="I5" s="4" t="s">
        <v>4</v>
      </c>
      <c r="J5" s="6" t="s">
        <v>16</v>
      </c>
      <c r="K5" s="12" t="s">
        <v>17</v>
      </c>
      <c r="L5" s="5" t="s">
        <v>3</v>
      </c>
      <c r="M5" s="4" t="s">
        <v>4</v>
      </c>
      <c r="N5" s="5" t="s">
        <v>3</v>
      </c>
      <c r="O5" s="4" t="s">
        <v>4</v>
      </c>
      <c r="P5" s="5" t="s">
        <v>3</v>
      </c>
      <c r="Q5" s="4" t="s">
        <v>4</v>
      </c>
      <c r="R5" s="8" t="s">
        <v>20</v>
      </c>
      <c r="S5" s="4" t="s">
        <v>21</v>
      </c>
      <c r="T5" s="35"/>
      <c r="U5" s="36"/>
    </row>
    <row r="6" spans="1:21" x14ac:dyDescent="0.25">
      <c r="A6" s="9">
        <v>2</v>
      </c>
      <c r="B6" s="17">
        <v>3</v>
      </c>
      <c r="C6" s="14">
        <v>4</v>
      </c>
      <c r="D6" s="9">
        <v>5</v>
      </c>
      <c r="E6" s="9">
        <v>6</v>
      </c>
      <c r="F6" s="9">
        <v>7</v>
      </c>
      <c r="G6" s="9">
        <v>8</v>
      </c>
      <c r="H6" s="9">
        <v>9</v>
      </c>
      <c r="I6" s="9">
        <v>10</v>
      </c>
      <c r="J6" s="13">
        <v>11</v>
      </c>
      <c r="K6" s="14">
        <v>12</v>
      </c>
      <c r="L6" s="9">
        <v>13</v>
      </c>
      <c r="M6" s="9">
        <v>14</v>
      </c>
      <c r="N6" s="9">
        <v>15</v>
      </c>
      <c r="O6" s="9">
        <v>16</v>
      </c>
      <c r="P6" s="9">
        <v>17</v>
      </c>
      <c r="Q6" s="9">
        <v>18</v>
      </c>
      <c r="R6" s="17">
        <v>19</v>
      </c>
      <c r="S6" s="14">
        <v>20</v>
      </c>
      <c r="T6" s="10">
        <v>22</v>
      </c>
      <c r="U6" s="11">
        <v>23</v>
      </c>
    </row>
    <row r="7" spans="1:21" ht="57" thickBot="1" x14ac:dyDescent="0.3">
      <c r="A7" s="26" t="s">
        <v>25</v>
      </c>
      <c r="B7" s="18">
        <f t="shared" ref="B7:C20" si="0">J7+R7</f>
        <v>0</v>
      </c>
      <c r="C7" s="16">
        <f t="shared" si="0"/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5">
        <f t="shared" ref="J7:K22" si="1">D7+F7+H7</f>
        <v>0</v>
      </c>
      <c r="K7" s="16">
        <f t="shared" si="1"/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8">
        <f t="shared" ref="R7:S22" si="2">L7+N7+P7</f>
        <v>0</v>
      </c>
      <c r="S7" s="16">
        <f t="shared" si="2"/>
        <v>0</v>
      </c>
      <c r="T7" s="3" t="e">
        <f t="shared" ref="T7:U22" si="3">R7/B7*100</f>
        <v>#DIV/0!</v>
      </c>
      <c r="U7" s="7" t="e">
        <f t="shared" si="3"/>
        <v>#DIV/0!</v>
      </c>
    </row>
    <row r="8" spans="1:21" ht="56.25" x14ac:dyDescent="0.25">
      <c r="A8" s="27" t="s">
        <v>27</v>
      </c>
      <c r="B8" s="18">
        <f t="shared" si="0"/>
        <v>0</v>
      </c>
      <c r="C8" s="16">
        <f t="shared" si="0"/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5">
        <f t="shared" si="1"/>
        <v>0</v>
      </c>
      <c r="K8" s="16">
        <f t="shared" si="1"/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8">
        <f t="shared" si="2"/>
        <v>0</v>
      </c>
      <c r="S8" s="16">
        <f t="shared" si="2"/>
        <v>0</v>
      </c>
      <c r="T8" s="3" t="e">
        <f t="shared" si="3"/>
        <v>#DIV/0!</v>
      </c>
      <c r="U8" s="7" t="e">
        <f t="shared" si="3"/>
        <v>#DIV/0!</v>
      </c>
    </row>
    <row r="9" spans="1:21" ht="112.5" x14ac:dyDescent="0.25">
      <c r="A9" s="27" t="s">
        <v>61</v>
      </c>
      <c r="B9" s="18">
        <f t="shared" si="0"/>
        <v>0</v>
      </c>
      <c r="C9" s="16">
        <f t="shared" si="0"/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5">
        <f t="shared" si="1"/>
        <v>0</v>
      </c>
      <c r="K9" s="16">
        <f t="shared" si="1"/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8">
        <f t="shared" si="2"/>
        <v>0</v>
      </c>
      <c r="S9" s="16">
        <f t="shared" si="2"/>
        <v>0</v>
      </c>
      <c r="T9" s="3" t="e">
        <f t="shared" si="3"/>
        <v>#DIV/0!</v>
      </c>
      <c r="U9" s="7" t="e">
        <f t="shared" si="3"/>
        <v>#DIV/0!</v>
      </c>
    </row>
    <row r="10" spans="1:21" ht="45" x14ac:dyDescent="0.25">
      <c r="A10" s="27" t="s">
        <v>30</v>
      </c>
      <c r="B10" s="18">
        <f t="shared" si="0"/>
        <v>12</v>
      </c>
      <c r="C10" s="16">
        <f t="shared" si="0"/>
        <v>12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5">
        <f t="shared" si="1"/>
        <v>0</v>
      </c>
      <c r="K10" s="16">
        <f t="shared" si="1"/>
        <v>0</v>
      </c>
      <c r="L10" s="1">
        <v>12</v>
      </c>
      <c r="M10" s="1">
        <v>12</v>
      </c>
      <c r="N10" s="1">
        <v>0</v>
      </c>
      <c r="O10" s="1">
        <v>0</v>
      </c>
      <c r="P10" s="1">
        <v>0</v>
      </c>
      <c r="Q10" s="1">
        <v>0</v>
      </c>
      <c r="R10" s="18">
        <f t="shared" si="2"/>
        <v>12</v>
      </c>
      <c r="S10" s="16">
        <f t="shared" si="2"/>
        <v>12</v>
      </c>
      <c r="T10" s="3">
        <f t="shared" si="3"/>
        <v>100</v>
      </c>
      <c r="U10" s="7">
        <f t="shared" si="3"/>
        <v>100</v>
      </c>
    </row>
    <row r="11" spans="1:21" ht="56.25" x14ac:dyDescent="0.25">
      <c r="A11" s="27" t="s">
        <v>71</v>
      </c>
      <c r="B11" s="18">
        <f t="shared" si="0"/>
        <v>0</v>
      </c>
      <c r="C11" s="16">
        <f t="shared" si="0"/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5">
        <f t="shared" si="1"/>
        <v>0</v>
      </c>
      <c r="K11" s="16">
        <f t="shared" si="1"/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8">
        <f t="shared" si="2"/>
        <v>0</v>
      </c>
      <c r="S11" s="16">
        <f t="shared" si="2"/>
        <v>0</v>
      </c>
      <c r="T11" s="3" t="e">
        <f t="shared" si="3"/>
        <v>#DIV/0!</v>
      </c>
      <c r="U11" s="7" t="e">
        <f t="shared" si="3"/>
        <v>#DIV/0!</v>
      </c>
    </row>
    <row r="12" spans="1:21" ht="33.75" x14ac:dyDescent="0.25">
      <c r="A12" s="27" t="s">
        <v>62</v>
      </c>
      <c r="B12" s="18">
        <f t="shared" si="0"/>
        <v>9</v>
      </c>
      <c r="C12" s="16">
        <f t="shared" si="0"/>
        <v>9</v>
      </c>
      <c r="D12" s="1">
        <v>9</v>
      </c>
      <c r="E12" s="1">
        <v>9</v>
      </c>
      <c r="F12" s="1">
        <v>0</v>
      </c>
      <c r="G12" s="1">
        <v>0</v>
      </c>
      <c r="H12" s="1">
        <v>0</v>
      </c>
      <c r="I12" s="1">
        <v>0</v>
      </c>
      <c r="J12" s="15">
        <f t="shared" si="1"/>
        <v>9</v>
      </c>
      <c r="K12" s="16">
        <f t="shared" si="1"/>
        <v>9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8">
        <f t="shared" si="2"/>
        <v>0</v>
      </c>
      <c r="S12" s="16">
        <f t="shared" si="2"/>
        <v>0</v>
      </c>
      <c r="T12" s="3">
        <f t="shared" si="3"/>
        <v>0</v>
      </c>
      <c r="U12" s="7">
        <f t="shared" si="3"/>
        <v>0</v>
      </c>
    </row>
    <row r="13" spans="1:21" ht="34.5" x14ac:dyDescent="0.25">
      <c r="A13" s="28" t="s">
        <v>33</v>
      </c>
      <c r="B13" s="18">
        <f t="shared" si="0"/>
        <v>3</v>
      </c>
      <c r="C13" s="16">
        <f t="shared" si="0"/>
        <v>3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5">
        <f t="shared" si="1"/>
        <v>0</v>
      </c>
      <c r="K13" s="16">
        <f t="shared" si="1"/>
        <v>0</v>
      </c>
      <c r="L13" s="1">
        <v>3</v>
      </c>
      <c r="M13" s="1">
        <v>3</v>
      </c>
      <c r="N13" s="1">
        <v>0</v>
      </c>
      <c r="O13" s="1">
        <v>0</v>
      </c>
      <c r="P13" s="1">
        <v>0</v>
      </c>
      <c r="Q13" s="1">
        <v>0</v>
      </c>
      <c r="R13" s="18">
        <f t="shared" si="2"/>
        <v>3</v>
      </c>
      <c r="S13" s="16">
        <f t="shared" si="2"/>
        <v>3</v>
      </c>
      <c r="T13" s="3">
        <f t="shared" si="3"/>
        <v>100</v>
      </c>
      <c r="U13" s="7">
        <f t="shared" si="3"/>
        <v>100</v>
      </c>
    </row>
    <row r="14" spans="1:21" ht="57" x14ac:dyDescent="0.25">
      <c r="A14" s="28" t="s">
        <v>34</v>
      </c>
      <c r="B14" s="18">
        <f t="shared" si="0"/>
        <v>0</v>
      </c>
      <c r="C14" s="16">
        <f t="shared" si="0"/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5">
        <f t="shared" si="1"/>
        <v>0</v>
      </c>
      <c r="K14" s="16">
        <f t="shared" si="1"/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8">
        <f t="shared" si="2"/>
        <v>0</v>
      </c>
      <c r="S14" s="16">
        <f t="shared" si="2"/>
        <v>0</v>
      </c>
      <c r="T14" s="3" t="e">
        <f t="shared" si="3"/>
        <v>#DIV/0!</v>
      </c>
      <c r="U14" s="7" t="e">
        <f t="shared" si="3"/>
        <v>#DIV/0!</v>
      </c>
    </row>
    <row r="15" spans="1:21" ht="90.75" x14ac:dyDescent="0.25">
      <c r="A15" s="28" t="s">
        <v>35</v>
      </c>
      <c r="B15" s="18">
        <f t="shared" si="0"/>
        <v>0</v>
      </c>
      <c r="C15" s="16">
        <f t="shared" si="0"/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5">
        <f t="shared" si="1"/>
        <v>0</v>
      </c>
      <c r="K15" s="16">
        <f t="shared" si="1"/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8">
        <f t="shared" si="2"/>
        <v>0</v>
      </c>
      <c r="S15" s="16">
        <f t="shared" si="2"/>
        <v>0</v>
      </c>
      <c r="T15" s="3" t="e">
        <f t="shared" si="3"/>
        <v>#DIV/0!</v>
      </c>
      <c r="U15" s="7" t="e">
        <f t="shared" si="3"/>
        <v>#DIV/0!</v>
      </c>
    </row>
    <row r="16" spans="1:21" ht="79.5" x14ac:dyDescent="0.25">
      <c r="A16" s="28" t="s">
        <v>38</v>
      </c>
      <c r="B16" s="18">
        <v>0</v>
      </c>
      <c r="C16" s="16">
        <f t="shared" si="0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5">
        <f t="shared" si="1"/>
        <v>0</v>
      </c>
      <c r="K16" s="16">
        <f t="shared" si="1"/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8">
        <f t="shared" si="2"/>
        <v>0</v>
      </c>
      <c r="S16" s="16">
        <f t="shared" si="2"/>
        <v>0</v>
      </c>
      <c r="T16" s="3" t="e">
        <f t="shared" si="3"/>
        <v>#DIV/0!</v>
      </c>
      <c r="U16" s="7" t="e">
        <f t="shared" si="3"/>
        <v>#DIV/0!</v>
      </c>
    </row>
    <row r="17" spans="1:21" ht="79.5" x14ac:dyDescent="0.25">
      <c r="A17" s="29" t="s">
        <v>39</v>
      </c>
      <c r="B17" s="18">
        <v>0</v>
      </c>
      <c r="C17" s="16">
        <f t="shared" si="0"/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5">
        <f t="shared" si="1"/>
        <v>0</v>
      </c>
      <c r="K17" s="16">
        <f t="shared" si="1"/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8">
        <f t="shared" si="2"/>
        <v>0</v>
      </c>
      <c r="S17" s="16">
        <f t="shared" si="2"/>
        <v>0</v>
      </c>
      <c r="T17" s="3" t="e">
        <f t="shared" si="3"/>
        <v>#DIV/0!</v>
      </c>
      <c r="U17" s="7" t="e">
        <f t="shared" si="3"/>
        <v>#DIV/0!</v>
      </c>
    </row>
    <row r="18" spans="1:21" ht="68.25" x14ac:dyDescent="0.25">
      <c r="A18" s="29" t="s">
        <v>40</v>
      </c>
      <c r="B18" s="18">
        <v>0</v>
      </c>
      <c r="C18" s="16">
        <f t="shared" si="0"/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5">
        <f t="shared" si="1"/>
        <v>0</v>
      </c>
      <c r="K18" s="16">
        <f t="shared" si="1"/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8">
        <f t="shared" si="2"/>
        <v>0</v>
      </c>
      <c r="S18" s="16">
        <f t="shared" si="2"/>
        <v>0</v>
      </c>
      <c r="T18" s="3" t="e">
        <f t="shared" si="3"/>
        <v>#DIV/0!</v>
      </c>
      <c r="U18" s="7" t="e">
        <f t="shared" si="3"/>
        <v>#DIV/0!</v>
      </c>
    </row>
    <row r="19" spans="1:21" ht="124.5" x14ac:dyDescent="0.25">
      <c r="A19" s="29" t="s">
        <v>41</v>
      </c>
      <c r="B19" s="18">
        <v>0</v>
      </c>
      <c r="C19" s="16">
        <f t="shared" si="0"/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5">
        <f t="shared" si="1"/>
        <v>0</v>
      </c>
      <c r="K19" s="16">
        <f t="shared" si="1"/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8">
        <f t="shared" si="2"/>
        <v>0</v>
      </c>
      <c r="S19" s="16">
        <f t="shared" si="2"/>
        <v>0</v>
      </c>
      <c r="T19" s="3" t="e">
        <f t="shared" si="3"/>
        <v>#DIV/0!</v>
      </c>
      <c r="U19" s="7" t="e">
        <f t="shared" si="3"/>
        <v>#DIV/0!</v>
      </c>
    </row>
    <row r="20" spans="1:21" ht="23.25" x14ac:dyDescent="0.25">
      <c r="A20" s="28" t="s">
        <v>36</v>
      </c>
      <c r="B20" s="18">
        <f t="shared" si="0"/>
        <v>5</v>
      </c>
      <c r="C20" s="16">
        <f t="shared" si="0"/>
        <v>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5">
        <f t="shared" si="1"/>
        <v>0</v>
      </c>
      <c r="K20" s="16">
        <f t="shared" si="1"/>
        <v>0</v>
      </c>
      <c r="L20" s="1">
        <v>5</v>
      </c>
      <c r="M20" s="1">
        <v>5</v>
      </c>
      <c r="N20" s="1">
        <v>0</v>
      </c>
      <c r="O20" s="1">
        <v>0</v>
      </c>
      <c r="P20" s="1">
        <v>0</v>
      </c>
      <c r="Q20" s="1">
        <v>0</v>
      </c>
      <c r="R20" s="18">
        <f>L20+N20+P20</f>
        <v>5</v>
      </c>
      <c r="S20" s="16">
        <f t="shared" si="2"/>
        <v>5</v>
      </c>
      <c r="T20" s="3">
        <f t="shared" si="3"/>
        <v>100</v>
      </c>
      <c r="U20" s="7">
        <f t="shared" si="3"/>
        <v>100</v>
      </c>
    </row>
    <row r="21" spans="1:21" ht="95.25" customHeight="1" x14ac:dyDescent="0.25">
      <c r="A21" s="30" t="s">
        <v>59</v>
      </c>
      <c r="B21" s="18">
        <v>0</v>
      </c>
      <c r="C21" s="16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5">
        <f t="shared" si="1"/>
        <v>0</v>
      </c>
      <c r="K21" s="16">
        <f t="shared" si="1"/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8">
        <f t="shared" si="2"/>
        <v>0</v>
      </c>
      <c r="S21" s="16">
        <f t="shared" si="2"/>
        <v>0</v>
      </c>
      <c r="T21" s="3" t="e">
        <f t="shared" si="3"/>
        <v>#DIV/0!</v>
      </c>
      <c r="U21" s="7" t="e">
        <f t="shared" si="3"/>
        <v>#DIV/0!</v>
      </c>
    </row>
    <row r="22" spans="1:21" ht="95.25" customHeight="1" x14ac:dyDescent="0.25">
      <c r="A22" s="30" t="s">
        <v>60</v>
      </c>
      <c r="B22" s="18">
        <v>0</v>
      </c>
      <c r="C22" s="16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5">
        <f t="shared" si="1"/>
        <v>0</v>
      </c>
      <c r="K22" s="16">
        <f t="shared" si="1"/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8">
        <f t="shared" si="2"/>
        <v>0</v>
      </c>
      <c r="S22" s="16">
        <f t="shared" si="2"/>
        <v>0</v>
      </c>
      <c r="T22" s="3" t="e">
        <f t="shared" si="3"/>
        <v>#DIV/0!</v>
      </c>
      <c r="U22" s="7" t="e">
        <f t="shared" si="3"/>
        <v>#DIV/0!</v>
      </c>
    </row>
    <row r="23" spans="1:21" ht="47.25" customHeight="1" x14ac:dyDescent="0.25">
      <c r="A23" s="31" t="s">
        <v>63</v>
      </c>
      <c r="B23" s="18">
        <v>0</v>
      </c>
      <c r="C23" s="16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5">
        <f t="shared" ref="J23:K28" si="4">D23+F23+H23</f>
        <v>0</v>
      </c>
      <c r="K23" s="16">
        <f t="shared" si="4"/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8">
        <f t="shared" ref="R23:S28" si="5">L23+N23+P23</f>
        <v>0</v>
      </c>
      <c r="S23" s="16">
        <f t="shared" si="5"/>
        <v>0</v>
      </c>
      <c r="T23" s="3" t="e">
        <f t="shared" ref="T23:U29" si="6">R23/B23*100</f>
        <v>#DIV/0!</v>
      </c>
      <c r="U23" s="7" t="e">
        <f t="shared" si="6"/>
        <v>#DIV/0!</v>
      </c>
    </row>
    <row r="24" spans="1:21" ht="57.75" customHeight="1" x14ac:dyDescent="0.25">
      <c r="A24" s="30" t="s">
        <v>64</v>
      </c>
      <c r="B24" s="18">
        <v>0</v>
      </c>
      <c r="C24" s="16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5">
        <f t="shared" si="4"/>
        <v>0</v>
      </c>
      <c r="K24" s="16">
        <f t="shared" si="4"/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8">
        <f t="shared" si="5"/>
        <v>0</v>
      </c>
      <c r="S24" s="16">
        <f t="shared" si="5"/>
        <v>0</v>
      </c>
      <c r="T24" s="3" t="e">
        <f t="shared" si="6"/>
        <v>#DIV/0!</v>
      </c>
      <c r="U24" s="7" t="e">
        <f t="shared" si="6"/>
        <v>#DIV/0!</v>
      </c>
    </row>
    <row r="25" spans="1:21" ht="83.25" customHeight="1" x14ac:dyDescent="0.25">
      <c r="A25" s="30" t="s">
        <v>65</v>
      </c>
      <c r="B25" s="18">
        <v>0</v>
      </c>
      <c r="C25" s="16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5">
        <f t="shared" si="4"/>
        <v>0</v>
      </c>
      <c r="K25" s="16">
        <f t="shared" si="4"/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8">
        <f t="shared" si="5"/>
        <v>0</v>
      </c>
      <c r="S25" s="16">
        <f t="shared" si="5"/>
        <v>0</v>
      </c>
      <c r="T25" s="3" t="e">
        <f t="shared" si="6"/>
        <v>#DIV/0!</v>
      </c>
      <c r="U25" s="7" t="e">
        <f t="shared" si="6"/>
        <v>#DIV/0!</v>
      </c>
    </row>
    <row r="26" spans="1:21" ht="81.75" customHeight="1" x14ac:dyDescent="0.25">
      <c r="A26" s="30" t="s">
        <v>66</v>
      </c>
      <c r="B26" s="18">
        <v>0</v>
      </c>
      <c r="C26" s="16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5">
        <f t="shared" si="4"/>
        <v>0</v>
      </c>
      <c r="K26" s="16">
        <f t="shared" si="4"/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8">
        <f t="shared" si="5"/>
        <v>0</v>
      </c>
      <c r="S26" s="16">
        <f t="shared" si="5"/>
        <v>0</v>
      </c>
      <c r="T26" s="3" t="e">
        <f t="shared" si="6"/>
        <v>#DIV/0!</v>
      </c>
      <c r="U26" s="7" t="e">
        <f t="shared" si="6"/>
        <v>#DIV/0!</v>
      </c>
    </row>
    <row r="27" spans="1:21" ht="65.25" customHeight="1" x14ac:dyDescent="0.25">
      <c r="A27" s="30" t="s">
        <v>67</v>
      </c>
      <c r="B27" s="18">
        <v>0</v>
      </c>
      <c r="C27" s="16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5">
        <f t="shared" si="4"/>
        <v>0</v>
      </c>
      <c r="K27" s="16">
        <f t="shared" si="4"/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8">
        <f t="shared" si="5"/>
        <v>0</v>
      </c>
      <c r="S27" s="16">
        <f t="shared" si="5"/>
        <v>0</v>
      </c>
      <c r="T27" s="3" t="e">
        <f t="shared" si="6"/>
        <v>#DIV/0!</v>
      </c>
      <c r="U27" s="7" t="e">
        <f t="shared" si="6"/>
        <v>#DIV/0!</v>
      </c>
    </row>
    <row r="28" spans="1:21" ht="90.75" customHeight="1" x14ac:dyDescent="0.25">
      <c r="A28" s="30" t="s">
        <v>68</v>
      </c>
      <c r="B28" s="18">
        <v>0</v>
      </c>
      <c r="C28" s="16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5">
        <f t="shared" si="4"/>
        <v>0</v>
      </c>
      <c r="K28" s="16">
        <f t="shared" si="4"/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8">
        <f t="shared" si="5"/>
        <v>0</v>
      </c>
      <c r="S28" s="16">
        <f t="shared" si="5"/>
        <v>0</v>
      </c>
      <c r="T28" s="3" t="e">
        <f t="shared" si="6"/>
        <v>#DIV/0!</v>
      </c>
      <c r="U28" s="7" t="e">
        <f t="shared" si="6"/>
        <v>#DIV/0!</v>
      </c>
    </row>
    <row r="29" spans="1:21" x14ac:dyDescent="0.25">
      <c r="A29" s="2" t="s">
        <v>8</v>
      </c>
      <c r="B29" s="18">
        <f>J29+R29</f>
        <v>29</v>
      </c>
      <c r="C29" s="16">
        <f>K29+S29</f>
        <v>29</v>
      </c>
      <c r="D29" s="1">
        <f t="shared" ref="D29:I29" si="7">D11+D12+D13+D14+D15+D16+D17+D18+D19+D20+D21+D26</f>
        <v>9</v>
      </c>
      <c r="E29" s="1">
        <f t="shared" si="7"/>
        <v>9</v>
      </c>
      <c r="F29" s="1">
        <f t="shared" si="7"/>
        <v>0</v>
      </c>
      <c r="G29" s="1">
        <f t="shared" si="7"/>
        <v>0</v>
      </c>
      <c r="H29" s="1">
        <f t="shared" si="7"/>
        <v>0</v>
      </c>
      <c r="I29" s="1">
        <f t="shared" si="7"/>
        <v>0</v>
      </c>
      <c r="J29" s="15">
        <f>D29+F29+H29</f>
        <v>9</v>
      </c>
      <c r="K29" s="16">
        <f>E29+G29+I29</f>
        <v>9</v>
      </c>
      <c r="L29" s="1">
        <f>L11+L12+L13+L14+L15+L16+L17+L18+L19+L20+L21+L26+L10</f>
        <v>20</v>
      </c>
      <c r="M29" s="1">
        <f t="shared" ref="M29:R29" si="8">M11+M12+M13+M14+M15+M16+M17+M18+M19+M20+M21+M26+M10</f>
        <v>20</v>
      </c>
      <c r="N29" s="1">
        <f t="shared" si="8"/>
        <v>0</v>
      </c>
      <c r="O29" s="1">
        <f t="shared" si="8"/>
        <v>0</v>
      </c>
      <c r="P29" s="1">
        <f t="shared" si="8"/>
        <v>0</v>
      </c>
      <c r="Q29" s="1">
        <f t="shared" si="8"/>
        <v>0</v>
      </c>
      <c r="R29" s="1">
        <f t="shared" si="8"/>
        <v>20</v>
      </c>
      <c r="S29" s="16">
        <f>M29+O29+Q29</f>
        <v>20</v>
      </c>
      <c r="T29" s="3">
        <f>R29/B29*100</f>
        <v>68.965517241379317</v>
      </c>
      <c r="U29" s="7">
        <f t="shared" si="6"/>
        <v>68.965517241379317</v>
      </c>
    </row>
    <row r="31" spans="1:21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21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</row>
    <row r="33" spans="1:14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</row>
  </sheetData>
  <mergeCells count="20">
    <mergeCell ref="A31:N31"/>
    <mergeCell ref="A32:N32"/>
    <mergeCell ref="A33:N33"/>
    <mergeCell ref="F4:G4"/>
    <mergeCell ref="H4:I4"/>
    <mergeCell ref="J4:K4"/>
    <mergeCell ref="L4:M4"/>
    <mergeCell ref="N4:O4"/>
    <mergeCell ref="A1:U1"/>
    <mergeCell ref="A2:A5"/>
    <mergeCell ref="B2:S2"/>
    <mergeCell ref="T2:T5"/>
    <mergeCell ref="U2:U5"/>
    <mergeCell ref="B3:B5"/>
    <mergeCell ref="C3:C5"/>
    <mergeCell ref="D3:K3"/>
    <mergeCell ref="L3:S3"/>
    <mergeCell ref="D4:E4"/>
    <mergeCell ref="R4:S4"/>
    <mergeCell ref="P4:Q4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январь</vt:lpstr>
      <vt:lpstr>февраль</vt:lpstr>
      <vt:lpstr>март</vt:lpstr>
      <vt:lpstr>I квартал</vt:lpstr>
      <vt:lpstr>апрель</vt:lpstr>
      <vt:lpstr>май</vt:lpstr>
      <vt:lpstr>июнь</vt:lpstr>
      <vt:lpstr>II квартал</vt:lpstr>
      <vt:lpstr>I полугодие</vt:lpstr>
      <vt:lpstr>июль</vt:lpstr>
      <vt:lpstr>август</vt:lpstr>
      <vt:lpstr>сентябрь</vt:lpstr>
      <vt:lpstr>III квартал</vt:lpstr>
      <vt:lpstr>9 месяцев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MarchevDV</dc:creator>
  <cp:lastModifiedBy>Komarova_TN</cp:lastModifiedBy>
  <cp:lastPrinted>2020-11-11T06:22:52Z</cp:lastPrinted>
  <dcterms:created xsi:type="dcterms:W3CDTF">2017-03-03T04:33:42Z</dcterms:created>
  <dcterms:modified xsi:type="dcterms:W3CDTF">2020-11-11T09:49:55Z</dcterms:modified>
</cp:coreProperties>
</file>