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povaSV\Downloads\"/>
    </mc:Choice>
  </mc:AlternateContent>
  <bookViews>
    <workbookView xWindow="0" yWindow="0" windowWidth="23040" windowHeight="9390" activeTab="3"/>
  </bookViews>
  <sheets>
    <sheet name="октябрь" sheetId="120" r:id="rId1"/>
    <sheet name="ноябрь" sheetId="121" r:id="rId2"/>
    <sheet name="декабрь" sheetId="123" r:id="rId3"/>
    <sheet name="4 кв. 2024" sheetId="124" r:id="rId4"/>
  </sheets>
  <calcPr calcId="152511"/>
</workbook>
</file>

<file path=xl/calcChain.xml><?xml version="1.0" encoding="utf-8"?>
<calcChain xmlns="http://schemas.openxmlformats.org/spreadsheetml/2006/main">
  <c r="C26" i="120" l="1"/>
  <c r="B26" i="120"/>
  <c r="C25" i="120"/>
  <c r="B25" i="120"/>
  <c r="Q33" i="124"/>
  <c r="P33" i="124"/>
  <c r="O33" i="124"/>
  <c r="N33" i="124"/>
  <c r="M33" i="124"/>
  <c r="L33" i="124"/>
  <c r="I33" i="124"/>
  <c r="H33" i="124"/>
  <c r="G33" i="124"/>
  <c r="F33" i="124"/>
  <c r="E33" i="124"/>
  <c r="D33" i="124"/>
  <c r="S32" i="124"/>
  <c r="R32" i="124"/>
  <c r="T32" i="124" s="1"/>
  <c r="K32" i="124"/>
  <c r="J32" i="124"/>
  <c r="C32" i="124"/>
  <c r="U32" i="124" s="1"/>
  <c r="B32" i="124"/>
  <c r="S31" i="124"/>
  <c r="C31" i="124" s="1"/>
  <c r="U31" i="124" s="1"/>
  <c r="R31" i="124"/>
  <c r="K31" i="124"/>
  <c r="J31" i="124"/>
  <c r="B31" i="124" s="1"/>
  <c r="S30" i="124"/>
  <c r="R30" i="124"/>
  <c r="T30" i="124" s="1"/>
  <c r="K30" i="124"/>
  <c r="C30" i="124" s="1"/>
  <c r="J30" i="124"/>
  <c r="B30" i="124"/>
  <c r="S29" i="124"/>
  <c r="R29" i="124"/>
  <c r="T29" i="124" s="1"/>
  <c r="K29" i="124"/>
  <c r="J29" i="124"/>
  <c r="C29" i="124"/>
  <c r="U29" i="124" s="1"/>
  <c r="B29" i="124"/>
  <c r="S28" i="124"/>
  <c r="U28" i="124" s="1"/>
  <c r="R28" i="124"/>
  <c r="K28" i="124"/>
  <c r="C28" i="124" s="1"/>
  <c r="J28" i="124"/>
  <c r="B28" i="124" s="1"/>
  <c r="S27" i="124"/>
  <c r="R27" i="124"/>
  <c r="K27" i="124"/>
  <c r="J27" i="124"/>
  <c r="B27" i="124" s="1"/>
  <c r="C27" i="124"/>
  <c r="S26" i="124"/>
  <c r="C26" i="124" s="1"/>
  <c r="R26" i="124"/>
  <c r="B26" i="124" s="1"/>
  <c r="S25" i="124"/>
  <c r="R25" i="124"/>
  <c r="K25" i="124"/>
  <c r="J25" i="124"/>
  <c r="B25" i="124" s="1"/>
  <c r="U24" i="124"/>
  <c r="T24" i="124"/>
  <c r="S24" i="124"/>
  <c r="R24" i="124"/>
  <c r="K24" i="124"/>
  <c r="J24" i="124"/>
  <c r="S23" i="124"/>
  <c r="U23" i="124" s="1"/>
  <c r="R23" i="124"/>
  <c r="T23" i="124" s="1"/>
  <c r="K23" i="124"/>
  <c r="J23" i="124"/>
  <c r="C23" i="124"/>
  <c r="B23" i="124"/>
  <c r="S22" i="124"/>
  <c r="R22" i="124"/>
  <c r="B22" i="124" s="1"/>
  <c r="K22" i="124"/>
  <c r="J22" i="124"/>
  <c r="C22" i="124"/>
  <c r="U22" i="124" s="1"/>
  <c r="S21" i="124"/>
  <c r="R21" i="124"/>
  <c r="K21" i="124"/>
  <c r="C21" i="124" s="1"/>
  <c r="J21" i="124"/>
  <c r="S20" i="124"/>
  <c r="U20" i="124" s="1"/>
  <c r="R20" i="124"/>
  <c r="T20" i="124" s="1"/>
  <c r="K20" i="124"/>
  <c r="J20" i="124"/>
  <c r="C20" i="124"/>
  <c r="B20" i="124"/>
  <c r="S19" i="124"/>
  <c r="R19" i="124"/>
  <c r="T19" i="124" s="1"/>
  <c r="K19" i="124"/>
  <c r="J19" i="124"/>
  <c r="C19" i="124"/>
  <c r="U19" i="124" s="1"/>
  <c r="B19" i="124"/>
  <c r="S18" i="124"/>
  <c r="R18" i="124"/>
  <c r="K18" i="124"/>
  <c r="C18" i="124" s="1"/>
  <c r="J18" i="124"/>
  <c r="S17" i="124"/>
  <c r="U17" i="124" s="1"/>
  <c r="R17" i="124"/>
  <c r="T17" i="124" s="1"/>
  <c r="K17" i="124"/>
  <c r="J17" i="124"/>
  <c r="C17" i="124"/>
  <c r="B17" i="124"/>
  <c r="U16" i="124"/>
  <c r="S16" i="124"/>
  <c r="R16" i="124"/>
  <c r="T16" i="124" s="1"/>
  <c r="K16" i="124"/>
  <c r="S15" i="124"/>
  <c r="U15" i="124" s="1"/>
  <c r="R15" i="124"/>
  <c r="K15" i="124"/>
  <c r="J15" i="124"/>
  <c r="B15" i="124" s="1"/>
  <c r="C15" i="124"/>
  <c r="S14" i="124"/>
  <c r="U14" i="124" s="1"/>
  <c r="R14" i="124"/>
  <c r="T14" i="124" s="1"/>
  <c r="K14" i="124"/>
  <c r="J14" i="124"/>
  <c r="C14" i="124"/>
  <c r="B14" i="124"/>
  <c r="T13" i="124"/>
  <c r="S13" i="124"/>
  <c r="R13" i="124"/>
  <c r="K13" i="124"/>
  <c r="J13" i="124"/>
  <c r="B13" i="124"/>
  <c r="S12" i="124"/>
  <c r="U12" i="124" s="1"/>
  <c r="R12" i="124"/>
  <c r="K12" i="124"/>
  <c r="J12" i="124"/>
  <c r="B12" i="124" s="1"/>
  <c r="C12" i="124"/>
  <c r="S11" i="124"/>
  <c r="U11" i="124" s="1"/>
  <c r="R11" i="124"/>
  <c r="T11" i="124" s="1"/>
  <c r="K11" i="124"/>
  <c r="J11" i="124"/>
  <c r="C11" i="124"/>
  <c r="B11" i="124"/>
  <c r="T10" i="124"/>
  <c r="S10" i="124"/>
  <c r="U10" i="124" s="1"/>
  <c r="R10" i="124"/>
  <c r="K10" i="124"/>
  <c r="J10" i="124"/>
  <c r="C10" i="124"/>
  <c r="B10" i="124"/>
  <c r="S9" i="124"/>
  <c r="U9" i="124" s="1"/>
  <c r="R9" i="124"/>
  <c r="K9" i="124"/>
  <c r="J9" i="124"/>
  <c r="B9" i="124" s="1"/>
  <c r="C9" i="124"/>
  <c r="S8" i="124"/>
  <c r="U8" i="124" s="1"/>
  <c r="R8" i="124"/>
  <c r="T8" i="124" s="1"/>
  <c r="K8" i="124"/>
  <c r="J8" i="124"/>
  <c r="C8" i="124"/>
  <c r="B8" i="124"/>
  <c r="T7" i="124"/>
  <c r="T33" i="124" s="1"/>
  <c r="S7" i="124"/>
  <c r="U7" i="124" s="1"/>
  <c r="U33" i="124" s="1"/>
  <c r="R7" i="124"/>
  <c r="K7" i="124"/>
  <c r="J7" i="124"/>
  <c r="C7" i="124"/>
  <c r="B7" i="124"/>
  <c r="Q33" i="123"/>
  <c r="P33" i="123"/>
  <c r="O33" i="123"/>
  <c r="N33" i="123"/>
  <c r="M33" i="123"/>
  <c r="L33" i="123"/>
  <c r="I33" i="123"/>
  <c r="H33" i="123"/>
  <c r="G33" i="123"/>
  <c r="F33" i="123"/>
  <c r="E33" i="123"/>
  <c r="D33" i="123"/>
  <c r="S32" i="123"/>
  <c r="R32" i="123"/>
  <c r="K32" i="123"/>
  <c r="J32" i="123"/>
  <c r="C32" i="123"/>
  <c r="U32" i="123" s="1"/>
  <c r="B32" i="123"/>
  <c r="T32" i="123" s="1"/>
  <c r="S31" i="123"/>
  <c r="C31" i="123" s="1"/>
  <c r="U31" i="123" s="1"/>
  <c r="R31" i="123"/>
  <c r="K31" i="123"/>
  <c r="J31" i="123"/>
  <c r="B31" i="123" s="1"/>
  <c r="S30" i="123"/>
  <c r="R30" i="123"/>
  <c r="K30" i="123"/>
  <c r="C30" i="123" s="1"/>
  <c r="J30" i="123"/>
  <c r="S29" i="123"/>
  <c r="R29" i="123"/>
  <c r="K29" i="123"/>
  <c r="J29" i="123"/>
  <c r="C29" i="123"/>
  <c r="U29" i="123" s="1"/>
  <c r="B29" i="123"/>
  <c r="T29" i="123" s="1"/>
  <c r="S28" i="123"/>
  <c r="R28" i="123"/>
  <c r="T28" i="123" s="1"/>
  <c r="K28" i="123"/>
  <c r="C28" i="123" s="1"/>
  <c r="U28" i="123" s="1"/>
  <c r="J28" i="123"/>
  <c r="B28" i="123" s="1"/>
  <c r="S27" i="123"/>
  <c r="R27" i="123"/>
  <c r="K27" i="123"/>
  <c r="C27" i="123" s="1"/>
  <c r="J27" i="123"/>
  <c r="B27" i="123" s="1"/>
  <c r="S26" i="123"/>
  <c r="R26" i="123"/>
  <c r="C26" i="123"/>
  <c r="B26" i="123"/>
  <c r="S25" i="123"/>
  <c r="R25" i="123"/>
  <c r="K25" i="123"/>
  <c r="J25" i="123"/>
  <c r="S24" i="123"/>
  <c r="U24" i="123" s="1"/>
  <c r="R24" i="123"/>
  <c r="T24" i="123" s="1"/>
  <c r="K24" i="123"/>
  <c r="J24" i="123"/>
  <c r="S23" i="123"/>
  <c r="R23" i="123"/>
  <c r="K23" i="123"/>
  <c r="C23" i="123" s="1"/>
  <c r="J23" i="123"/>
  <c r="S22" i="123"/>
  <c r="C22" i="123" s="1"/>
  <c r="U22" i="123" s="1"/>
  <c r="R22" i="123"/>
  <c r="B22" i="123" s="1"/>
  <c r="T22" i="123" s="1"/>
  <c r="K22" i="123"/>
  <c r="J22" i="123"/>
  <c r="S21" i="123"/>
  <c r="R21" i="123"/>
  <c r="T21" i="123" s="1"/>
  <c r="K21" i="123"/>
  <c r="C21" i="123" s="1"/>
  <c r="U21" i="123" s="1"/>
  <c r="J21" i="123"/>
  <c r="B21" i="123" s="1"/>
  <c r="S20" i="123"/>
  <c r="U20" i="123" s="1"/>
  <c r="R20" i="123"/>
  <c r="K20" i="123"/>
  <c r="C20" i="123" s="1"/>
  <c r="J20" i="123"/>
  <c r="S19" i="123"/>
  <c r="R19" i="123"/>
  <c r="K19" i="123"/>
  <c r="J19" i="123"/>
  <c r="C19" i="123"/>
  <c r="U19" i="123" s="1"/>
  <c r="B19" i="123"/>
  <c r="T19" i="123" s="1"/>
  <c r="S18" i="123"/>
  <c r="R18" i="123"/>
  <c r="K18" i="123"/>
  <c r="C18" i="123" s="1"/>
  <c r="U18" i="123" s="1"/>
  <c r="J18" i="123"/>
  <c r="B18" i="123" s="1"/>
  <c r="S17" i="123"/>
  <c r="U17" i="123" s="1"/>
  <c r="R17" i="123"/>
  <c r="K17" i="123"/>
  <c r="C17" i="123" s="1"/>
  <c r="J17" i="123"/>
  <c r="U16" i="123"/>
  <c r="T16" i="123"/>
  <c r="S16" i="123"/>
  <c r="R16" i="123"/>
  <c r="K16" i="123"/>
  <c r="T15" i="123"/>
  <c r="S15" i="123"/>
  <c r="R15" i="123"/>
  <c r="K15" i="123"/>
  <c r="J15" i="123"/>
  <c r="B15" i="123"/>
  <c r="S14" i="123"/>
  <c r="R14" i="123"/>
  <c r="K14" i="123"/>
  <c r="J14" i="123"/>
  <c r="B14" i="123" s="1"/>
  <c r="T14" i="123" s="1"/>
  <c r="C14" i="123"/>
  <c r="U14" i="123" s="1"/>
  <c r="S13" i="123"/>
  <c r="R13" i="123"/>
  <c r="T13" i="123" s="1"/>
  <c r="K13" i="123"/>
  <c r="C13" i="123" s="1"/>
  <c r="J13" i="123"/>
  <c r="B13" i="123" s="1"/>
  <c r="T12" i="123"/>
  <c r="S12" i="123"/>
  <c r="R12" i="123"/>
  <c r="K12" i="123"/>
  <c r="J12" i="123"/>
  <c r="B12" i="123"/>
  <c r="S11" i="123"/>
  <c r="R11" i="123"/>
  <c r="K11" i="123"/>
  <c r="J11" i="123"/>
  <c r="B11" i="123" s="1"/>
  <c r="T11" i="123" s="1"/>
  <c r="C11" i="123"/>
  <c r="U11" i="123" s="1"/>
  <c r="S10" i="123"/>
  <c r="R10" i="123"/>
  <c r="T10" i="123" s="1"/>
  <c r="K10" i="123"/>
  <c r="C10" i="123" s="1"/>
  <c r="J10" i="123"/>
  <c r="B10" i="123" s="1"/>
  <c r="T9" i="123"/>
  <c r="S9" i="123"/>
  <c r="R9" i="123"/>
  <c r="K9" i="123"/>
  <c r="J9" i="123"/>
  <c r="B9" i="123"/>
  <c r="S8" i="123"/>
  <c r="R8" i="123"/>
  <c r="K8" i="123"/>
  <c r="J8" i="123"/>
  <c r="B8" i="123" s="1"/>
  <c r="T8" i="123" s="1"/>
  <c r="C8" i="123"/>
  <c r="U8" i="123" s="1"/>
  <c r="S7" i="123"/>
  <c r="R7" i="123"/>
  <c r="K7" i="123"/>
  <c r="J7" i="123"/>
  <c r="B7" i="123" s="1"/>
  <c r="C27" i="121"/>
  <c r="B27" i="121"/>
  <c r="C31" i="121"/>
  <c r="B31" i="121"/>
  <c r="C22" i="121"/>
  <c r="C25" i="121"/>
  <c r="B25" i="121"/>
  <c r="C26" i="121"/>
  <c r="B26" i="121"/>
  <c r="K33" i="124" l="1"/>
  <c r="C25" i="124"/>
  <c r="U25" i="124" s="1"/>
  <c r="T25" i="124"/>
  <c r="T22" i="124"/>
  <c r="J33" i="124"/>
  <c r="T15" i="124"/>
  <c r="T9" i="124"/>
  <c r="T18" i="124"/>
  <c r="U18" i="124"/>
  <c r="T28" i="124"/>
  <c r="U30" i="124"/>
  <c r="T12" i="124"/>
  <c r="U21" i="124"/>
  <c r="T31" i="124"/>
  <c r="C13" i="124"/>
  <c r="C33" i="124" s="1"/>
  <c r="B18" i="124"/>
  <c r="B33" i="124" s="1"/>
  <c r="B21" i="124"/>
  <c r="T21" i="124" s="1"/>
  <c r="R33" i="124"/>
  <c r="S33" i="124"/>
  <c r="C25" i="123"/>
  <c r="U25" i="123" s="1"/>
  <c r="B25" i="123"/>
  <c r="T25" i="123" s="1"/>
  <c r="S33" i="123"/>
  <c r="T18" i="123"/>
  <c r="K33" i="123"/>
  <c r="B33" i="123"/>
  <c r="T7" i="123"/>
  <c r="T33" i="123" s="1"/>
  <c r="T30" i="123"/>
  <c r="U30" i="123"/>
  <c r="U10" i="123"/>
  <c r="T31" i="123"/>
  <c r="U15" i="123"/>
  <c r="T23" i="123"/>
  <c r="U13" i="123"/>
  <c r="U23" i="123"/>
  <c r="C7" i="123"/>
  <c r="C33" i="123" s="1"/>
  <c r="J33" i="123"/>
  <c r="C9" i="123"/>
  <c r="U9" i="123" s="1"/>
  <c r="C12" i="123"/>
  <c r="U12" i="123" s="1"/>
  <c r="C15" i="123"/>
  <c r="B17" i="123"/>
  <c r="T17" i="123" s="1"/>
  <c r="B20" i="123"/>
  <c r="T20" i="123" s="1"/>
  <c r="B23" i="123"/>
  <c r="B30" i="123"/>
  <c r="R33" i="123"/>
  <c r="Q33" i="121"/>
  <c r="P33" i="121"/>
  <c r="O33" i="121"/>
  <c r="N33" i="121"/>
  <c r="M33" i="121"/>
  <c r="L33" i="121"/>
  <c r="I33" i="121"/>
  <c r="H33" i="121"/>
  <c r="G33" i="121"/>
  <c r="F33" i="121"/>
  <c r="E33" i="121"/>
  <c r="D33" i="121"/>
  <c r="S32" i="121"/>
  <c r="R32" i="121"/>
  <c r="T32" i="121" s="1"/>
  <c r="K32" i="121"/>
  <c r="C32" i="121" s="1"/>
  <c r="U32" i="121" s="1"/>
  <c r="J32" i="121"/>
  <c r="B32" i="121" s="1"/>
  <c r="S31" i="121"/>
  <c r="U31" i="121" s="1"/>
  <c r="R31" i="121"/>
  <c r="T31" i="121" s="1"/>
  <c r="K31" i="121"/>
  <c r="J31" i="121"/>
  <c r="S30" i="121"/>
  <c r="U30" i="121" s="1"/>
  <c r="R30" i="121"/>
  <c r="T30" i="121" s="1"/>
  <c r="K30" i="121"/>
  <c r="C30" i="121" s="1"/>
  <c r="J30" i="121"/>
  <c r="B30" i="121" s="1"/>
  <c r="S29" i="121"/>
  <c r="U29" i="121" s="1"/>
  <c r="R29" i="121"/>
  <c r="T29" i="121" s="1"/>
  <c r="K29" i="121"/>
  <c r="J29" i="121"/>
  <c r="C29" i="121"/>
  <c r="B29" i="121"/>
  <c r="T28" i="121"/>
  <c r="S28" i="121"/>
  <c r="R28" i="121"/>
  <c r="K28" i="121"/>
  <c r="J28" i="121"/>
  <c r="C28" i="121"/>
  <c r="U28" i="121" s="1"/>
  <c r="B28" i="121"/>
  <c r="S27" i="121"/>
  <c r="R27" i="121"/>
  <c r="K27" i="121"/>
  <c r="J27" i="121"/>
  <c r="S26" i="121"/>
  <c r="R26" i="121"/>
  <c r="S25" i="121"/>
  <c r="U25" i="121" s="1"/>
  <c r="R25" i="121"/>
  <c r="T25" i="121" s="1"/>
  <c r="K25" i="121"/>
  <c r="J25" i="121"/>
  <c r="S24" i="121"/>
  <c r="U24" i="121" s="1"/>
  <c r="R24" i="121"/>
  <c r="T24" i="121" s="1"/>
  <c r="K24" i="121"/>
  <c r="J24" i="121"/>
  <c r="S23" i="121"/>
  <c r="R23" i="121"/>
  <c r="T23" i="121" s="1"/>
  <c r="K23" i="121"/>
  <c r="C23" i="121" s="1"/>
  <c r="J23" i="121"/>
  <c r="B23" i="121"/>
  <c r="S22" i="121"/>
  <c r="U22" i="121" s="1"/>
  <c r="R22" i="121"/>
  <c r="K22" i="121"/>
  <c r="J22" i="121"/>
  <c r="S21" i="121"/>
  <c r="U21" i="121" s="1"/>
  <c r="R21" i="121"/>
  <c r="T21" i="121" s="1"/>
  <c r="K21" i="121"/>
  <c r="J21" i="121"/>
  <c r="C21" i="121"/>
  <c r="B21" i="121"/>
  <c r="T20" i="121"/>
  <c r="S20" i="121"/>
  <c r="R20" i="121"/>
  <c r="K20" i="121"/>
  <c r="J20" i="121"/>
  <c r="C20" i="121"/>
  <c r="U20" i="121" s="1"/>
  <c r="B20" i="121"/>
  <c r="S19" i="121"/>
  <c r="U19" i="121" s="1"/>
  <c r="R19" i="121"/>
  <c r="K19" i="121"/>
  <c r="C19" i="121" s="1"/>
  <c r="J19" i="121"/>
  <c r="B19" i="121" s="1"/>
  <c r="S18" i="121"/>
  <c r="R18" i="121"/>
  <c r="K18" i="121"/>
  <c r="C18" i="121" s="1"/>
  <c r="J18" i="121"/>
  <c r="U17" i="121"/>
  <c r="S17" i="121"/>
  <c r="R17" i="121"/>
  <c r="B17" i="121" s="1"/>
  <c r="K17" i="121"/>
  <c r="J17" i="121"/>
  <c r="C17" i="121"/>
  <c r="U16" i="121"/>
  <c r="S16" i="121"/>
  <c r="R16" i="121"/>
  <c r="T16" i="121" s="1"/>
  <c r="K16" i="121"/>
  <c r="S15" i="121"/>
  <c r="C15" i="121" s="1"/>
  <c r="R15" i="121"/>
  <c r="K15" i="121"/>
  <c r="J15" i="121"/>
  <c r="B15" i="121"/>
  <c r="T15" i="121" s="1"/>
  <c r="S14" i="121"/>
  <c r="U14" i="121" s="1"/>
  <c r="R14" i="121"/>
  <c r="T14" i="121" s="1"/>
  <c r="K14" i="121"/>
  <c r="J14" i="121"/>
  <c r="B14" i="121" s="1"/>
  <c r="C14" i="121"/>
  <c r="S13" i="121"/>
  <c r="U13" i="121" s="1"/>
  <c r="R13" i="121"/>
  <c r="T13" i="121" s="1"/>
  <c r="K13" i="121"/>
  <c r="J13" i="121"/>
  <c r="C13" i="121"/>
  <c r="B13" i="121"/>
  <c r="S12" i="121"/>
  <c r="R12" i="121"/>
  <c r="K12" i="121"/>
  <c r="J12" i="121"/>
  <c r="B12" i="121"/>
  <c r="T12" i="121" s="1"/>
  <c r="S11" i="121"/>
  <c r="U11" i="121" s="1"/>
  <c r="R11" i="121"/>
  <c r="K11" i="121"/>
  <c r="J11" i="121"/>
  <c r="B11" i="121" s="1"/>
  <c r="C11" i="121"/>
  <c r="S10" i="121"/>
  <c r="U10" i="121" s="1"/>
  <c r="R10" i="121"/>
  <c r="T10" i="121" s="1"/>
  <c r="K10" i="121"/>
  <c r="J10" i="121"/>
  <c r="C10" i="121"/>
  <c r="B10" i="121"/>
  <c r="S9" i="121"/>
  <c r="C9" i="121" s="1"/>
  <c r="R9" i="121"/>
  <c r="T9" i="121" s="1"/>
  <c r="K9" i="121"/>
  <c r="J9" i="121"/>
  <c r="B9" i="121"/>
  <c r="S8" i="121"/>
  <c r="U8" i="121" s="1"/>
  <c r="R8" i="121"/>
  <c r="T8" i="121" s="1"/>
  <c r="K8" i="121"/>
  <c r="J8" i="121"/>
  <c r="B8" i="121" s="1"/>
  <c r="C8" i="121"/>
  <c r="S7" i="121"/>
  <c r="S33" i="121" s="1"/>
  <c r="R7" i="121"/>
  <c r="R33" i="121" s="1"/>
  <c r="K7" i="121"/>
  <c r="J7" i="121"/>
  <c r="C7" i="121"/>
  <c r="B7" i="121"/>
  <c r="U13" i="124" l="1"/>
  <c r="U7" i="123"/>
  <c r="U33" i="123" s="1"/>
  <c r="B22" i="121"/>
  <c r="T22" i="121" s="1"/>
  <c r="U18" i="121"/>
  <c r="J33" i="121"/>
  <c r="B18" i="121"/>
  <c r="T18" i="121" s="1"/>
  <c r="K33" i="121"/>
  <c r="T11" i="121"/>
  <c r="T19" i="121"/>
  <c r="U23" i="121"/>
  <c r="U15" i="121"/>
  <c r="T17" i="121"/>
  <c r="C12" i="121"/>
  <c r="C33" i="121" s="1"/>
  <c r="U9" i="121"/>
  <c r="T7" i="121"/>
  <c r="T33" i="121" s="1"/>
  <c r="U7" i="121"/>
  <c r="U33" i="121" s="1"/>
  <c r="J25" i="120"/>
  <c r="K25" i="120"/>
  <c r="Q33" i="120"/>
  <c r="P33" i="120"/>
  <c r="O33" i="120"/>
  <c r="N33" i="120"/>
  <c r="M33" i="120"/>
  <c r="L33" i="120"/>
  <c r="I33" i="120"/>
  <c r="H33" i="120"/>
  <c r="G33" i="120"/>
  <c r="F33" i="120"/>
  <c r="E33" i="120"/>
  <c r="D33" i="120"/>
  <c r="S32" i="120"/>
  <c r="R32" i="120"/>
  <c r="T32" i="120" s="1"/>
  <c r="K32" i="120"/>
  <c r="J32" i="120"/>
  <c r="C32" i="120"/>
  <c r="U32" i="120" s="1"/>
  <c r="B32" i="120"/>
  <c r="U31" i="120"/>
  <c r="S31" i="120"/>
  <c r="R31" i="120"/>
  <c r="T31" i="120" s="1"/>
  <c r="K31" i="120"/>
  <c r="J31" i="120"/>
  <c r="S30" i="120"/>
  <c r="U30" i="120" s="1"/>
  <c r="R30" i="120"/>
  <c r="K30" i="120"/>
  <c r="J30" i="120"/>
  <c r="B30" i="120" s="1"/>
  <c r="T30" i="120" s="1"/>
  <c r="C30" i="120"/>
  <c r="S29" i="120"/>
  <c r="C29" i="120" s="1"/>
  <c r="R29" i="120"/>
  <c r="K29" i="120"/>
  <c r="J29" i="120"/>
  <c r="B29" i="120" s="1"/>
  <c r="T28" i="120"/>
  <c r="S28" i="120"/>
  <c r="R28" i="120"/>
  <c r="K28" i="120"/>
  <c r="J28" i="120"/>
  <c r="B28" i="120"/>
  <c r="S27" i="120"/>
  <c r="R27" i="120"/>
  <c r="K27" i="120"/>
  <c r="J27" i="120"/>
  <c r="S26" i="120"/>
  <c r="R26" i="120"/>
  <c r="S25" i="120"/>
  <c r="U25" i="120" s="1"/>
  <c r="R25" i="120"/>
  <c r="T25" i="120" s="1"/>
  <c r="T24" i="120"/>
  <c r="S24" i="120"/>
  <c r="U24" i="120" s="1"/>
  <c r="R24" i="120"/>
  <c r="K24" i="120"/>
  <c r="J24" i="120"/>
  <c r="T23" i="120"/>
  <c r="S23" i="120"/>
  <c r="R23" i="120"/>
  <c r="K23" i="120"/>
  <c r="C23" i="120" s="1"/>
  <c r="U23" i="120" s="1"/>
  <c r="J23" i="120"/>
  <c r="B23" i="120"/>
  <c r="S22" i="120"/>
  <c r="U22" i="120" s="1"/>
  <c r="R22" i="120"/>
  <c r="T22" i="120" s="1"/>
  <c r="K22" i="120"/>
  <c r="J22" i="120"/>
  <c r="S21" i="120"/>
  <c r="C21" i="120" s="1"/>
  <c r="R21" i="120"/>
  <c r="K21" i="120"/>
  <c r="J21" i="120"/>
  <c r="B21" i="120" s="1"/>
  <c r="S20" i="120"/>
  <c r="R20" i="120"/>
  <c r="K20" i="120"/>
  <c r="J20" i="120"/>
  <c r="S19" i="120"/>
  <c r="U19" i="120" s="1"/>
  <c r="R19" i="120"/>
  <c r="K19" i="120"/>
  <c r="J19" i="120"/>
  <c r="C19" i="120"/>
  <c r="B19" i="120"/>
  <c r="T19" i="120" s="1"/>
  <c r="S18" i="120"/>
  <c r="U18" i="120" s="1"/>
  <c r="R18" i="120"/>
  <c r="T18" i="120" s="1"/>
  <c r="K18" i="120"/>
  <c r="J18" i="120"/>
  <c r="S17" i="120"/>
  <c r="R17" i="120"/>
  <c r="K17" i="120"/>
  <c r="C17" i="120" s="1"/>
  <c r="J17" i="120"/>
  <c r="B17" i="120" s="1"/>
  <c r="U16" i="120"/>
  <c r="S16" i="120"/>
  <c r="R16" i="120"/>
  <c r="T16" i="120" s="1"/>
  <c r="K16" i="120"/>
  <c r="S15" i="120"/>
  <c r="U15" i="120" s="1"/>
  <c r="R15" i="120"/>
  <c r="K15" i="120"/>
  <c r="C15" i="120" s="1"/>
  <c r="J15" i="120"/>
  <c r="S14" i="120"/>
  <c r="U14" i="120" s="1"/>
  <c r="R14" i="120"/>
  <c r="T14" i="120" s="1"/>
  <c r="K14" i="120"/>
  <c r="J14" i="120"/>
  <c r="C14" i="120"/>
  <c r="B14" i="120"/>
  <c r="U13" i="120"/>
  <c r="S13" i="120"/>
  <c r="R13" i="120"/>
  <c r="B13" i="120" s="1"/>
  <c r="K13" i="120"/>
  <c r="J13" i="120"/>
  <c r="C13" i="120"/>
  <c r="S12" i="120"/>
  <c r="R12" i="120"/>
  <c r="K12" i="120"/>
  <c r="C12" i="120" s="1"/>
  <c r="J12" i="120"/>
  <c r="S11" i="120"/>
  <c r="U11" i="120" s="1"/>
  <c r="R11" i="120"/>
  <c r="T11" i="120" s="1"/>
  <c r="K11" i="120"/>
  <c r="J11" i="120"/>
  <c r="C11" i="120"/>
  <c r="B11" i="120"/>
  <c r="U10" i="120"/>
  <c r="S10" i="120"/>
  <c r="R10" i="120"/>
  <c r="B10" i="120" s="1"/>
  <c r="K10" i="120"/>
  <c r="J10" i="120"/>
  <c r="C10" i="120"/>
  <c r="S9" i="120"/>
  <c r="U9" i="120" s="1"/>
  <c r="R9" i="120"/>
  <c r="K9" i="120"/>
  <c r="C9" i="120" s="1"/>
  <c r="J9" i="120"/>
  <c r="S8" i="120"/>
  <c r="U8" i="120" s="1"/>
  <c r="R8" i="120"/>
  <c r="T8" i="120" s="1"/>
  <c r="K8" i="120"/>
  <c r="J8" i="120"/>
  <c r="C8" i="120"/>
  <c r="B8" i="120"/>
  <c r="U7" i="120"/>
  <c r="U33" i="120" s="1"/>
  <c r="S7" i="120"/>
  <c r="R7" i="120"/>
  <c r="B7" i="120" s="1"/>
  <c r="K7" i="120"/>
  <c r="K33" i="120" s="1"/>
  <c r="J7" i="120"/>
  <c r="C7" i="120"/>
  <c r="B33" i="121" l="1"/>
  <c r="U12" i="121"/>
  <c r="S33" i="120"/>
  <c r="R33" i="120"/>
  <c r="B33" i="120"/>
  <c r="T17" i="120"/>
  <c r="T20" i="120"/>
  <c r="T21" i="120"/>
  <c r="T29" i="120"/>
  <c r="T15" i="120"/>
  <c r="T9" i="120"/>
  <c r="U12" i="120"/>
  <c r="U17" i="120"/>
  <c r="J33" i="120"/>
  <c r="B20" i="120"/>
  <c r="C20" i="120"/>
  <c r="U20" i="120" s="1"/>
  <c r="C28" i="120"/>
  <c r="U28" i="120" s="1"/>
  <c r="B9" i="120"/>
  <c r="B12" i="120"/>
  <c r="T12" i="120" s="1"/>
  <c r="B15" i="120"/>
  <c r="T7" i="120"/>
  <c r="T33" i="120" s="1"/>
  <c r="T10" i="120"/>
  <c r="T13" i="120"/>
  <c r="U21" i="120"/>
  <c r="U29" i="120"/>
  <c r="C33" i="120" l="1"/>
</calcChain>
</file>

<file path=xl/sharedStrings.xml><?xml version="1.0" encoding="utf-8"?>
<sst xmlns="http://schemas.openxmlformats.org/spreadsheetml/2006/main" count="240" uniqueCount="55">
  <si>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</si>
  <si>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</si>
  <si>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</si>
  <si>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</si>
  <si>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</si>
  <si>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</si>
  <si>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</si>
  <si>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</si>
  <si>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</si>
  <si>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</si>
  <si>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</si>
  <si>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</si>
  <si>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</si>
  <si>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</si>
  <si>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</si>
  <si>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</si>
  <si>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</si>
  <si>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</si>
  <si>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</si>
  <si>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</si>
  <si>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</si>
  <si>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</si>
  <si>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</si>
  <si>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</si>
  <si>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</si>
  <si>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Передача гражданами в муниципальную  собственность приватизированных жилых помещений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</si>
  <si>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</si>
  <si>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</si>
  <si>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Предоставление информации о порядке предоставления жилищно-коммунальных услуг населению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</si>
  <si>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</si>
  <si>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</si>
  <si>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</si>
  <si>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</si>
  <si>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</si>
  <si>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</si>
  <si>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</si>
  <si>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</si>
  <si>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</si>
  <si>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</si>
  <si>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</si>
  <si>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</si>
  <si>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</si>
  <si>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</si>
  <si>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Передача в собственность граждан занимаемых ими жилых помещений жилищного фонда (приватизация жилищного фонда)*</t>
  </si>
  <si>
    <t>Предоставление разрешения на осуществление земляных работ*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</si>
  <si>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</si>
  <si>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</si>
  <si>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</si>
  <si>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</si>
  <si>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Предоставление информации об объектах учета, содержащейся в реестре муниципального имущества*</t>
  </si>
  <si>
    <t>Предоставление жилого помещения по договору социального найма или в собственность бесплатно*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</si>
  <si>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октябрь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</si>
  <si>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ноябрь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</si>
  <si>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декабрь 2024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</si>
  <si>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4 квартал 2024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</si>
</sst>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15" fillId="9" borderId="1" xfId="0" applyFont="1" applyFill="1" applyBorder="1" applyAlignment="1">
      <alignment horizontal="justify" vertical="center"/>
    </xf>
    <xf numFmtId="0" fontId="15" fillId="9" borderId="1" xfId="0" applyFont="1" applyFill="1" applyBorder="1" applyAlignment="1">
      <alignment wrapText="1"/>
    </xf>
    <xf numFmtId="0" fontId="15" fillId="9" borderId="1" xfId="0" applyFont="1" applyFill="1" applyBorder="1" applyAlignment="1">
      <alignment vertical="top" wrapText="1"/>
    </xf>
    <xf numFmtId="49" fontId="15" fillId="9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1" workbookViewId="0">
      <selection activeCell="B22" sqref="B22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thickBot="1" x14ac:dyDescent="0.3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.75" thickBot="1" x14ac:dyDescent="0.3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25.9" customHeight="1" thickBot="1" x14ac:dyDescent="0.3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181.15" customHeight="1" thickBot="1" x14ac:dyDescent="0.3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v>0</v>
      </c>
      <c r="C18" s="16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0</v>
      </c>
      <c r="K18" s="16">
        <f t="shared" si="0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 t="e">
        <f t="shared" si="1"/>
        <v>#DIV/0!</v>
      </c>
      <c r="U18" s="7" t="e">
        <f t="shared" si="1"/>
        <v>#DIV/0!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33" t="s">
        <v>39</v>
      </c>
      <c r="B22" s="18">
        <v>18</v>
      </c>
      <c r="C22" s="16">
        <v>18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18</v>
      </c>
      <c r="M22" s="27">
        <v>18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18</v>
      </c>
      <c r="S22" s="16">
        <f t="shared" si="9"/>
        <v>18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78.75" x14ac:dyDescent="0.25">
      <c r="A25" s="35" t="s">
        <v>49</v>
      </c>
      <c r="B25" s="15">
        <f>J25+R25</f>
        <v>19</v>
      </c>
      <c r="C25" s="32">
        <f>K25+S25</f>
        <v>19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19</v>
      </c>
      <c r="M25" s="1">
        <v>19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19</v>
      </c>
      <c r="S25" s="16">
        <f t="shared" si="9"/>
        <v>19</v>
      </c>
      <c r="T25" s="3">
        <f t="shared" si="11"/>
        <v>100</v>
      </c>
      <c r="U25" s="7">
        <f t="shared" si="11"/>
        <v>100</v>
      </c>
    </row>
    <row r="26" spans="1:21" ht="112.5" x14ac:dyDescent="0.25">
      <c r="A26" s="35" t="s">
        <v>29</v>
      </c>
      <c r="B26" s="18">
        <f>J26+R26</f>
        <v>25</v>
      </c>
      <c r="C26" s="16">
        <f>K26+S26</f>
        <v>25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25</v>
      </c>
      <c r="M26" s="1">
        <v>25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25</v>
      </c>
      <c r="S26" s="16">
        <f>M26+O26+Q26</f>
        <v>25</v>
      </c>
      <c r="T26" s="3">
        <v>100</v>
      </c>
      <c r="U26" s="7">
        <v>100</v>
      </c>
    </row>
    <row r="27" spans="1:21" ht="123.75" x14ac:dyDescent="0.25">
      <c r="A27" s="35" t="s">
        <v>45</v>
      </c>
      <c r="B27" s="18">
        <v>2</v>
      </c>
      <c r="C27" s="16">
        <v>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2</v>
      </c>
      <c r="M27" s="1">
        <v>2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2</v>
      </c>
      <c r="S27" s="16">
        <f>M27+O27+Q27</f>
        <v>2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2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3">D28+F28+H28</f>
        <v>0</v>
      </c>
      <c r="K28" s="24">
        <f t="shared" si="13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4">M28+O28+Q28</f>
        <v>0</v>
      </c>
      <c r="T28" s="25" t="e">
        <f t="shared" ref="T28:U28" si="15">R28/B28*100</f>
        <v>#DIV/0!</v>
      </c>
      <c r="U28" s="30" t="e">
        <f t="shared" si="15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6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6" t="s">
        <v>48</v>
      </c>
      <c r="B31" s="18">
        <v>33</v>
      </c>
      <c r="C31" s="16">
        <v>33</v>
      </c>
      <c r="D31" s="1">
        <v>33</v>
      </c>
      <c r="E31" s="1">
        <v>33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33</v>
      </c>
      <c r="K31" s="16">
        <f t="shared" si="10"/>
        <v>33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6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7">SUM(B7:B32)</f>
        <v>97</v>
      </c>
      <c r="C33" s="18">
        <f t="shared" si="17"/>
        <v>97</v>
      </c>
      <c r="D33" s="18">
        <f t="shared" si="17"/>
        <v>33</v>
      </c>
      <c r="E33" s="18">
        <f t="shared" si="17"/>
        <v>33</v>
      </c>
      <c r="F33" s="18">
        <f t="shared" si="17"/>
        <v>0</v>
      </c>
      <c r="G33" s="18">
        <f t="shared" si="17"/>
        <v>0</v>
      </c>
      <c r="H33" s="18">
        <f t="shared" si="17"/>
        <v>0</v>
      </c>
      <c r="I33" s="18">
        <f t="shared" si="17"/>
        <v>0</v>
      </c>
      <c r="J33" s="18">
        <f t="shared" si="17"/>
        <v>33</v>
      </c>
      <c r="K33" s="18">
        <f t="shared" si="17"/>
        <v>33</v>
      </c>
      <c r="L33" s="18">
        <f t="shared" si="17"/>
        <v>64</v>
      </c>
      <c r="M33" s="18">
        <f t="shared" si="17"/>
        <v>64</v>
      </c>
      <c r="N33" s="18">
        <f t="shared" si="17"/>
        <v>0</v>
      </c>
      <c r="O33" s="18">
        <f t="shared" si="17"/>
        <v>0</v>
      </c>
      <c r="P33" s="18">
        <f t="shared" si="17"/>
        <v>0</v>
      </c>
      <c r="Q33" s="18">
        <f t="shared" si="17"/>
        <v>0</v>
      </c>
      <c r="R33" s="18">
        <f t="shared" si="17"/>
        <v>64</v>
      </c>
      <c r="S33" s="18">
        <f t="shared" si="17"/>
        <v>64</v>
      </c>
      <c r="T33" s="18" t="e">
        <f t="shared" si="17"/>
        <v>#DIV/0!</v>
      </c>
      <c r="U33" s="18" t="e">
        <f t="shared" si="17"/>
        <v>#DIV/0!</v>
      </c>
    </row>
  </sheetData>
  <mergeCells count="17">
    <mergeCell ref="P4:Q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30" workbookViewId="0">
      <selection activeCell="C28" sqref="C28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thickBot="1" x14ac:dyDescent="0.3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.75" thickBot="1" x14ac:dyDescent="0.3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25.9" customHeight="1" thickBot="1" x14ac:dyDescent="0.3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181.15" customHeight="1" thickBot="1" x14ac:dyDescent="0.3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f>J18+R18</f>
        <v>1</v>
      </c>
      <c r="C18" s="16">
        <f>K18+S18</f>
        <v>1</v>
      </c>
      <c r="D18" s="1">
        <v>1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1</v>
      </c>
      <c r="K18" s="16">
        <f t="shared" si="0"/>
        <v>1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33" t="s">
        <v>39</v>
      </c>
      <c r="B22" s="18">
        <f>J22+R22</f>
        <v>2</v>
      </c>
      <c r="C22" s="16">
        <f>E22+S22</f>
        <v>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2</v>
      </c>
      <c r="M22" s="27">
        <v>2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2</v>
      </c>
      <c r="S22" s="16">
        <f t="shared" si="9"/>
        <v>2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78.75" x14ac:dyDescent="0.25">
      <c r="A25" s="35" t="s">
        <v>49</v>
      </c>
      <c r="B25" s="15">
        <f t="shared" ref="B25:C27" si="12">J25+R25</f>
        <v>20</v>
      </c>
      <c r="C25" s="32">
        <f t="shared" si="12"/>
        <v>20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20</v>
      </c>
      <c r="M25" s="1">
        <v>20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20</v>
      </c>
      <c r="S25" s="16">
        <f t="shared" si="9"/>
        <v>20</v>
      </c>
      <c r="T25" s="3">
        <f t="shared" si="11"/>
        <v>100</v>
      </c>
      <c r="U25" s="7">
        <f t="shared" si="11"/>
        <v>100</v>
      </c>
    </row>
    <row r="26" spans="1:21" ht="112.5" x14ac:dyDescent="0.25">
      <c r="A26" s="35" t="s">
        <v>29</v>
      </c>
      <c r="B26" s="18">
        <f t="shared" si="12"/>
        <v>21</v>
      </c>
      <c r="C26" s="16">
        <f t="shared" si="12"/>
        <v>21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21</v>
      </c>
      <c r="M26" s="1">
        <v>21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21</v>
      </c>
      <c r="S26" s="16">
        <f>M26+O26+Q26</f>
        <v>21</v>
      </c>
      <c r="T26" s="3">
        <v>100</v>
      </c>
      <c r="U26" s="7">
        <v>100</v>
      </c>
    </row>
    <row r="27" spans="1:21" ht="123.75" x14ac:dyDescent="0.25">
      <c r="A27" s="35" t="s">
        <v>45</v>
      </c>
      <c r="B27" s="18">
        <f t="shared" si="12"/>
        <v>0</v>
      </c>
      <c r="C27" s="16">
        <f t="shared" si="12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0</v>
      </c>
      <c r="K27" s="16">
        <f>E27+G27+I27</f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3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4">D28+F28+H28</f>
        <v>0</v>
      </c>
      <c r="K28" s="24">
        <f t="shared" si="14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5">M28+O28+Q28</f>
        <v>0</v>
      </c>
      <c r="T28" s="25" t="e">
        <f t="shared" ref="T28:U28" si="16">R28/B28*100</f>
        <v>#DIV/0!</v>
      </c>
      <c r="U28" s="30" t="e">
        <f t="shared" si="16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7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6" t="s">
        <v>48</v>
      </c>
      <c r="B31" s="18">
        <f>J31+R31</f>
        <v>59</v>
      </c>
      <c r="C31" s="16">
        <f>E31+S31</f>
        <v>59</v>
      </c>
      <c r="D31" s="1">
        <v>59</v>
      </c>
      <c r="E31" s="1">
        <v>59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59</v>
      </c>
      <c r="K31" s="16">
        <f t="shared" si="10"/>
        <v>59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7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7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8">SUM(B7:B32)</f>
        <v>103</v>
      </c>
      <c r="C33" s="18">
        <f t="shared" si="18"/>
        <v>103</v>
      </c>
      <c r="D33" s="18">
        <f t="shared" si="18"/>
        <v>60</v>
      </c>
      <c r="E33" s="18">
        <f t="shared" si="18"/>
        <v>60</v>
      </c>
      <c r="F33" s="18">
        <f t="shared" si="18"/>
        <v>0</v>
      </c>
      <c r="G33" s="18">
        <f t="shared" si="18"/>
        <v>0</v>
      </c>
      <c r="H33" s="18">
        <f t="shared" si="18"/>
        <v>0</v>
      </c>
      <c r="I33" s="18">
        <f t="shared" si="18"/>
        <v>0</v>
      </c>
      <c r="J33" s="18">
        <f t="shared" si="18"/>
        <v>60</v>
      </c>
      <c r="K33" s="18">
        <f t="shared" si="18"/>
        <v>60</v>
      </c>
      <c r="L33" s="18">
        <f t="shared" si="18"/>
        <v>43</v>
      </c>
      <c r="M33" s="18">
        <f t="shared" si="18"/>
        <v>43</v>
      </c>
      <c r="N33" s="18">
        <f t="shared" si="18"/>
        <v>0</v>
      </c>
      <c r="O33" s="18">
        <f t="shared" si="18"/>
        <v>0</v>
      </c>
      <c r="P33" s="18">
        <f t="shared" si="18"/>
        <v>0</v>
      </c>
      <c r="Q33" s="18">
        <f t="shared" si="18"/>
        <v>0</v>
      </c>
      <c r="R33" s="18">
        <f t="shared" si="18"/>
        <v>43</v>
      </c>
      <c r="S33" s="18">
        <f t="shared" si="18"/>
        <v>43</v>
      </c>
      <c r="T33" s="18" t="e">
        <f t="shared" si="18"/>
        <v>#DIV/0!</v>
      </c>
      <c r="U33" s="18" t="e">
        <f t="shared" si="18"/>
        <v>#DIV/0!</v>
      </c>
    </row>
  </sheetData>
  <mergeCells count="17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opLeftCell="A16" workbookViewId="0">
      <selection activeCell="M26" sqref="M26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thickBot="1" x14ac:dyDescent="0.3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.75" thickBot="1" x14ac:dyDescent="0.3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25.9" customHeight="1" thickBot="1" x14ac:dyDescent="0.3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181.15" customHeight="1" thickBot="1" x14ac:dyDescent="0.3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f>J18+R18</f>
        <v>6</v>
      </c>
      <c r="C18" s="16">
        <f>K18+S18</f>
        <v>6</v>
      </c>
      <c r="D18" s="1">
        <v>6</v>
      </c>
      <c r="E18" s="1">
        <v>6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6</v>
      </c>
      <c r="K18" s="16">
        <f t="shared" si="0"/>
        <v>6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33" t="s">
        <v>39</v>
      </c>
      <c r="B22" s="18">
        <f>J22+R22</f>
        <v>157</v>
      </c>
      <c r="C22" s="16">
        <f>E22+S22</f>
        <v>157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157</v>
      </c>
      <c r="M22" s="27">
        <v>157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157</v>
      </c>
      <c r="S22" s="16">
        <f t="shared" si="9"/>
        <v>157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78.75" x14ac:dyDescent="0.25">
      <c r="A25" s="35" t="s">
        <v>49</v>
      </c>
      <c r="B25" s="15">
        <f t="shared" ref="B25:C27" si="12">J25+R25</f>
        <v>0</v>
      </c>
      <c r="C25" s="32">
        <f t="shared" si="12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1"/>
        <v>#DIV/0!</v>
      </c>
      <c r="U25" s="7" t="e">
        <f t="shared" si="11"/>
        <v>#DIV/0!</v>
      </c>
    </row>
    <row r="26" spans="1:21" ht="112.5" x14ac:dyDescent="0.25">
      <c r="A26" s="35" t="s">
        <v>29</v>
      </c>
      <c r="B26" s="18">
        <f t="shared" si="12"/>
        <v>0</v>
      </c>
      <c r="C26" s="16">
        <f t="shared" si="12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0</v>
      </c>
      <c r="S26" s="16">
        <f>M26+O26+Q26</f>
        <v>0</v>
      </c>
      <c r="T26" s="3">
        <v>100</v>
      </c>
      <c r="U26" s="7">
        <v>100</v>
      </c>
    </row>
    <row r="27" spans="1:21" ht="123.75" x14ac:dyDescent="0.25">
      <c r="A27" s="35" t="s">
        <v>45</v>
      </c>
      <c r="B27" s="18">
        <f t="shared" si="12"/>
        <v>5</v>
      </c>
      <c r="C27" s="16">
        <f t="shared" si="12"/>
        <v>5</v>
      </c>
      <c r="D27" s="1">
        <v>5</v>
      </c>
      <c r="E27" s="1">
        <v>5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5</v>
      </c>
      <c r="K27" s="16">
        <f>E27+G27+I27</f>
        <v>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3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4">D28+F28+H28</f>
        <v>0</v>
      </c>
      <c r="K28" s="24">
        <f t="shared" si="14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5">M28+O28+Q28</f>
        <v>0</v>
      </c>
      <c r="T28" s="25" t="e">
        <f t="shared" ref="T28:U28" si="16">R28/B28*100</f>
        <v>#DIV/0!</v>
      </c>
      <c r="U28" s="30" t="e">
        <f t="shared" si="16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7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6" t="s">
        <v>48</v>
      </c>
      <c r="B31" s="18">
        <f>J31+R31</f>
        <v>32</v>
      </c>
      <c r="C31" s="16">
        <f>E31+S31</f>
        <v>32</v>
      </c>
      <c r="D31" s="1">
        <v>32</v>
      </c>
      <c r="E31" s="1">
        <v>32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32</v>
      </c>
      <c r="K31" s="16">
        <f t="shared" si="10"/>
        <v>32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7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7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8">SUM(B7:B32)</f>
        <v>200</v>
      </c>
      <c r="C33" s="18">
        <f t="shared" si="18"/>
        <v>200</v>
      </c>
      <c r="D33" s="18">
        <f t="shared" si="18"/>
        <v>43</v>
      </c>
      <c r="E33" s="18">
        <f t="shared" si="18"/>
        <v>43</v>
      </c>
      <c r="F33" s="18">
        <f t="shared" si="18"/>
        <v>0</v>
      </c>
      <c r="G33" s="18">
        <f t="shared" si="18"/>
        <v>0</v>
      </c>
      <c r="H33" s="18">
        <f t="shared" si="18"/>
        <v>0</v>
      </c>
      <c r="I33" s="18">
        <f t="shared" si="18"/>
        <v>0</v>
      </c>
      <c r="J33" s="18">
        <f t="shared" si="18"/>
        <v>43</v>
      </c>
      <c r="K33" s="18">
        <f t="shared" si="18"/>
        <v>43</v>
      </c>
      <c r="L33" s="18">
        <f t="shared" si="18"/>
        <v>157</v>
      </c>
      <c r="M33" s="18">
        <f t="shared" si="18"/>
        <v>157</v>
      </c>
      <c r="N33" s="18">
        <f t="shared" si="18"/>
        <v>0</v>
      </c>
      <c r="O33" s="18">
        <f t="shared" si="18"/>
        <v>0</v>
      </c>
      <c r="P33" s="18">
        <f t="shared" si="18"/>
        <v>0</v>
      </c>
      <c r="Q33" s="18">
        <f t="shared" si="18"/>
        <v>0</v>
      </c>
      <c r="R33" s="18">
        <f t="shared" si="18"/>
        <v>157</v>
      </c>
      <c r="S33" s="18">
        <f t="shared" si="18"/>
        <v>157</v>
      </c>
      <c r="T33" s="18" t="e">
        <f t="shared" si="18"/>
        <v>#DIV/0!</v>
      </c>
      <c r="U33" s="18" t="e">
        <f t="shared" si="18"/>
        <v>#DIV/0!</v>
      </c>
    </row>
  </sheetData>
  <mergeCells count="17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H38" sqref="H38"/>
    </sheetView>
  </sheetViews>
  <sheetFormatPr defaultRowHeight="15" x14ac:dyDescent="0.25"/>
  <cols>
    <col min="1" max="1" width="16.28515625" customWidth="1"/>
  </cols>
  <sheetData>
    <row r="1" spans="1:21" ht="16.5" thickBot="1" x14ac:dyDescent="0.3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.75" thickBot="1" x14ac:dyDescent="0.3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.75" thickBot="1" x14ac:dyDescent="0.3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25.9" customHeight="1" thickBot="1" x14ac:dyDescent="0.3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181.15" customHeight="1" thickBot="1" x14ac:dyDescent="0.3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25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78.75" x14ac:dyDescent="0.25">
      <c r="A7" s="23" t="s">
        <v>28</v>
      </c>
      <c r="B7" s="18">
        <f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0">D7+F7+H7</f>
        <v>0</v>
      </c>
      <c r="K7" s="16">
        <f t="shared" si="0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34.5" x14ac:dyDescent="0.25">
      <c r="A8" s="21" t="s">
        <v>34</v>
      </c>
      <c r="B8" s="18">
        <f t="shared" ref="B8:C13" si="2">J8+R8</f>
        <v>0</v>
      </c>
      <c r="C8" s="16">
        <f t="shared" si="2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0"/>
        <v>0</v>
      </c>
      <c r="K8" s="16">
        <f t="shared" si="0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ref="S8" si="3">M8+O8+Q8</f>
        <v>0</v>
      </c>
      <c r="T8" s="3" t="e">
        <f t="shared" si="1"/>
        <v>#DIV/0!</v>
      </c>
      <c r="U8" s="7" t="e">
        <f t="shared" si="1"/>
        <v>#DIV/0!</v>
      </c>
    </row>
    <row r="9" spans="1:21" ht="78.75" x14ac:dyDescent="0.25">
      <c r="A9" s="22" t="s">
        <v>35</v>
      </c>
      <c r="B9" s="18">
        <f t="shared" si="2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0"/>
        <v>0</v>
      </c>
      <c r="K9" s="16">
        <f t="shared" si="0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1"/>
        <v>#DIV/0!</v>
      </c>
      <c r="U9" s="7" t="e">
        <f t="shared" si="1"/>
        <v>#DIV/0!</v>
      </c>
    </row>
    <row r="10" spans="1:21" ht="56.25" x14ac:dyDescent="0.25">
      <c r="A10" s="22" t="s">
        <v>36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0"/>
        <v>0</v>
      </c>
      <c r="K10" s="16">
        <f t="shared" si="0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112.5" x14ac:dyDescent="0.25">
      <c r="A11" s="19" t="s">
        <v>37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0"/>
        <v>0</v>
      </c>
      <c r="K11" s="16">
        <f t="shared" si="0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45" x14ac:dyDescent="0.25">
      <c r="A12" s="19" t="s">
        <v>32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0"/>
        <v>0</v>
      </c>
      <c r="K12" s="16">
        <f t="shared" si="0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45" x14ac:dyDescent="0.25">
      <c r="A13" s="19" t="s">
        <v>38</v>
      </c>
      <c r="B13" s="18">
        <f t="shared" si="2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0"/>
        <v>0</v>
      </c>
      <c r="K13" s="16">
        <f t="shared" si="0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1"/>
        <v>#DIV/0!</v>
      </c>
      <c r="U13" s="7" t="e">
        <f t="shared" si="1"/>
        <v>#DIV/0!</v>
      </c>
    </row>
    <row r="14" spans="1:21" ht="78.75" x14ac:dyDescent="0.25">
      <c r="A14" s="19" t="s">
        <v>41</v>
      </c>
      <c r="B14" s="18">
        <f>J14+R14</f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0"/>
        <v>0</v>
      </c>
      <c r="K14" s="16">
        <f t="shared" si="0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>M14+O14+Q14</f>
        <v>0</v>
      </c>
      <c r="T14" s="3" t="e">
        <f t="shared" si="1"/>
        <v>#DIV/0!</v>
      </c>
      <c r="U14" s="7" t="e">
        <f t="shared" si="1"/>
        <v>#DIV/0!</v>
      </c>
    </row>
    <row r="15" spans="1:21" ht="135" x14ac:dyDescent="0.25">
      <c r="A15" s="22" t="s">
        <v>31</v>
      </c>
      <c r="B15" s="18">
        <f t="shared" ref="B15:C32" si="6"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0"/>
        <v>0</v>
      </c>
      <c r="K15" s="16">
        <f t="shared" si="0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1"/>
        <v>#DIV/0!</v>
      </c>
      <c r="U15" s="7" t="e">
        <f t="shared" si="1"/>
        <v>#DIV/0!</v>
      </c>
    </row>
    <row r="16" spans="1:21" ht="90.75" x14ac:dyDescent="0.25">
      <c r="A16" s="20" t="s">
        <v>43</v>
      </c>
      <c r="B16" s="18">
        <v>0</v>
      </c>
      <c r="C16" s="16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v>0</v>
      </c>
      <c r="K16" s="16">
        <f t="shared" si="0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 t="shared" ref="R16" si="7"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57" x14ac:dyDescent="0.25">
      <c r="A17" s="20" t="s">
        <v>25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0"/>
        <v>0</v>
      </c>
      <c r="K17" s="16">
        <f t="shared" si="0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 t="shared" ref="S17:S21" si="8">M17+O17+Q17</f>
        <v>0</v>
      </c>
      <c r="T17" s="3" t="e">
        <f t="shared" si="1"/>
        <v>#DIV/0!</v>
      </c>
      <c r="U17" s="7" t="e">
        <f t="shared" si="1"/>
        <v>#DIV/0!</v>
      </c>
    </row>
    <row r="18" spans="1:21" ht="68.25" x14ac:dyDescent="0.25">
      <c r="A18" s="20" t="s">
        <v>50</v>
      </c>
      <c r="B18" s="18">
        <f>J18+R18</f>
        <v>7</v>
      </c>
      <c r="C18" s="16">
        <f>K18+S18</f>
        <v>7</v>
      </c>
      <c r="D18" s="1">
        <v>7</v>
      </c>
      <c r="E18" s="1">
        <v>7</v>
      </c>
      <c r="F18" s="1">
        <v>0</v>
      </c>
      <c r="G18" s="1">
        <v>0</v>
      </c>
      <c r="H18" s="1">
        <v>0</v>
      </c>
      <c r="I18" s="1">
        <v>0</v>
      </c>
      <c r="J18" s="15">
        <f t="shared" si="0"/>
        <v>7</v>
      </c>
      <c r="K18" s="16">
        <f t="shared" si="0"/>
        <v>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si="8"/>
        <v>0</v>
      </c>
      <c r="T18" s="3">
        <f t="shared" si="1"/>
        <v>0</v>
      </c>
      <c r="U18" s="7">
        <f t="shared" si="1"/>
        <v>0</v>
      </c>
    </row>
    <row r="19" spans="1:21" ht="124.5" x14ac:dyDescent="0.25">
      <c r="A19" s="21" t="s">
        <v>26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0"/>
        <v>0</v>
      </c>
      <c r="K19" s="16">
        <f t="shared" si="0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 t="shared" ref="R19:S32" si="9">L19+N19+P19</f>
        <v>0</v>
      </c>
      <c r="S19" s="16">
        <f t="shared" si="8"/>
        <v>0</v>
      </c>
      <c r="T19" s="3" t="e">
        <f t="shared" si="1"/>
        <v>#DIV/0!</v>
      </c>
      <c r="U19" s="7" t="e">
        <f t="shared" si="1"/>
        <v>#DIV/0!</v>
      </c>
    </row>
    <row r="20" spans="1:21" ht="90.75" x14ac:dyDescent="0.25">
      <c r="A20" s="20" t="s">
        <v>42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0"/>
        <v>0</v>
      </c>
      <c r="K20" s="16">
        <f t="shared" si="0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si="9"/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102" x14ac:dyDescent="0.25">
      <c r="A21" s="21" t="s">
        <v>27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0"/>
        <v>0</v>
      </c>
      <c r="K21" s="16">
        <f t="shared" si="0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6.25" x14ac:dyDescent="0.25">
      <c r="A22" s="33" t="s">
        <v>39</v>
      </c>
      <c r="B22" s="18">
        <f>J22+R22</f>
        <v>177</v>
      </c>
      <c r="C22" s="16">
        <f>E22+S22</f>
        <v>177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0"/>
        <v>0</v>
      </c>
      <c r="K22" s="16">
        <f t="shared" si="0"/>
        <v>0</v>
      </c>
      <c r="L22" s="27">
        <v>177</v>
      </c>
      <c r="M22" s="27">
        <v>177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177</v>
      </c>
      <c r="S22" s="16">
        <f t="shared" si="9"/>
        <v>177</v>
      </c>
      <c r="T22" s="3">
        <f t="shared" si="1"/>
        <v>100</v>
      </c>
      <c r="U22" s="7">
        <f t="shared" si="1"/>
        <v>100</v>
      </c>
    </row>
    <row r="23" spans="1:21" ht="67.5" x14ac:dyDescent="0.25">
      <c r="A23" s="19" t="s">
        <v>40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2" si="10">D23+F23+H23</f>
        <v>0</v>
      </c>
      <c r="K23" s="16">
        <f t="shared" si="10"/>
        <v>0</v>
      </c>
      <c r="L23" s="27">
        <v>0</v>
      </c>
      <c r="M23" s="27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9"/>
        <v>0</v>
      </c>
      <c r="T23" s="3" t="e">
        <f t="shared" ref="T23:U32" si="11">R23/B23*100</f>
        <v>#DIV/0!</v>
      </c>
      <c r="U23" s="7" t="e">
        <f t="shared" si="11"/>
        <v>#DIV/0!</v>
      </c>
    </row>
    <row r="24" spans="1:21" ht="45.75" x14ac:dyDescent="0.25">
      <c r="A24" s="34" t="s">
        <v>44</v>
      </c>
      <c r="B24" s="18">
        <v>0</v>
      </c>
      <c r="C24" s="16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78.75" x14ac:dyDescent="0.25">
      <c r="A25" s="35" t="s">
        <v>49</v>
      </c>
      <c r="B25" s="15">
        <f t="shared" ref="B25:C27" si="12">J25+R25</f>
        <v>45</v>
      </c>
      <c r="C25" s="32">
        <f t="shared" si="12"/>
        <v>45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0</v>
      </c>
      <c r="K25" s="16">
        <f t="shared" si="10"/>
        <v>0</v>
      </c>
      <c r="L25" s="1">
        <v>45</v>
      </c>
      <c r="M25" s="1">
        <v>45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45</v>
      </c>
      <c r="S25" s="16">
        <f t="shared" si="9"/>
        <v>45</v>
      </c>
      <c r="T25" s="3">
        <f t="shared" si="11"/>
        <v>100</v>
      </c>
      <c r="U25" s="7">
        <f t="shared" si="11"/>
        <v>100</v>
      </c>
    </row>
    <row r="26" spans="1:21" ht="112.5" x14ac:dyDescent="0.25">
      <c r="A26" s="35" t="s">
        <v>29</v>
      </c>
      <c r="B26" s="18">
        <f t="shared" si="12"/>
        <v>40</v>
      </c>
      <c r="C26" s="16">
        <f t="shared" si="12"/>
        <v>40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v>0</v>
      </c>
      <c r="K26" s="16">
        <v>0</v>
      </c>
      <c r="L26" s="1">
        <v>40</v>
      </c>
      <c r="M26" s="1">
        <v>40</v>
      </c>
      <c r="N26" s="1">
        <v>0</v>
      </c>
      <c r="O26" s="1">
        <v>0</v>
      </c>
      <c r="P26" s="1">
        <v>0</v>
      </c>
      <c r="Q26" s="1">
        <v>0</v>
      </c>
      <c r="R26" s="18">
        <f>L26+N26+P26</f>
        <v>40</v>
      </c>
      <c r="S26" s="16">
        <f>M26+O26+Q26</f>
        <v>40</v>
      </c>
      <c r="T26" s="3">
        <v>100</v>
      </c>
      <c r="U26" s="7">
        <v>100</v>
      </c>
    </row>
    <row r="27" spans="1:21" ht="123.75" x14ac:dyDescent="0.25">
      <c r="A27" s="35" t="s">
        <v>45</v>
      </c>
      <c r="B27" s="18">
        <f t="shared" si="12"/>
        <v>7</v>
      </c>
      <c r="C27" s="16">
        <f t="shared" si="12"/>
        <v>7</v>
      </c>
      <c r="D27" s="1">
        <v>7</v>
      </c>
      <c r="E27" s="1">
        <v>7</v>
      </c>
      <c r="F27" s="1">
        <v>0</v>
      </c>
      <c r="G27" s="1">
        <v>0</v>
      </c>
      <c r="H27" s="1">
        <v>0</v>
      </c>
      <c r="I27" s="1">
        <v>0</v>
      </c>
      <c r="J27" s="15">
        <f>D27+F27+H27</f>
        <v>7</v>
      </c>
      <c r="K27" s="16">
        <f>E27+G27+I27</f>
        <v>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>L27+N27+P27</f>
        <v>0</v>
      </c>
      <c r="S27" s="16">
        <f>M27+O27+Q27</f>
        <v>0</v>
      </c>
      <c r="T27" s="3">
        <v>100</v>
      </c>
      <c r="U27" s="7">
        <v>100</v>
      </c>
    </row>
    <row r="28" spans="1:21" ht="69" customHeight="1" x14ac:dyDescent="0.25">
      <c r="A28" s="22" t="s">
        <v>30</v>
      </c>
      <c r="B28" s="28">
        <f t="shared" ref="B28" si="13">J28+R28</f>
        <v>0</v>
      </c>
      <c r="C28" s="24">
        <f>K28+S28</f>
        <v>0</v>
      </c>
      <c r="D28" s="27">
        <v>0</v>
      </c>
      <c r="E28" s="27">
        <v>0</v>
      </c>
      <c r="F28" s="1">
        <v>0</v>
      </c>
      <c r="G28" s="27">
        <v>0</v>
      </c>
      <c r="H28" s="27">
        <v>0</v>
      </c>
      <c r="I28" s="27">
        <v>0</v>
      </c>
      <c r="J28" s="29">
        <f t="shared" ref="J28:K28" si="14">D28+F28+H28</f>
        <v>0</v>
      </c>
      <c r="K28" s="24">
        <f t="shared" si="14"/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6">
        <f>L28+N28+P28</f>
        <v>0</v>
      </c>
      <c r="S28" s="24">
        <f t="shared" ref="S28" si="15">M28+O28+Q28</f>
        <v>0</v>
      </c>
      <c r="T28" s="25" t="e">
        <f t="shared" ref="T28:U28" si="16">R28/B28*100</f>
        <v>#DIV/0!</v>
      </c>
      <c r="U28" s="30" t="e">
        <f t="shared" si="16"/>
        <v>#DIV/0!</v>
      </c>
    </row>
    <row r="29" spans="1:21" ht="270" x14ac:dyDescent="0.25">
      <c r="A29" s="22" t="s">
        <v>46</v>
      </c>
      <c r="B29" s="28">
        <f t="shared" si="6"/>
        <v>0</v>
      </c>
      <c r="C29" s="24">
        <f>K29+S29</f>
        <v>0</v>
      </c>
      <c r="D29" s="27">
        <v>0</v>
      </c>
      <c r="E29" s="27">
        <v>0</v>
      </c>
      <c r="F29" s="1">
        <v>0</v>
      </c>
      <c r="G29" s="27">
        <v>0</v>
      </c>
      <c r="H29" s="27">
        <v>0</v>
      </c>
      <c r="I29" s="27">
        <v>0</v>
      </c>
      <c r="J29" s="29">
        <f t="shared" si="10"/>
        <v>0</v>
      </c>
      <c r="K29" s="24">
        <f t="shared" si="10"/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6">
        <f>L29+N29+P29</f>
        <v>0</v>
      </c>
      <c r="S29" s="24">
        <f t="shared" si="9"/>
        <v>0</v>
      </c>
      <c r="T29" s="25" t="e">
        <f t="shared" si="11"/>
        <v>#DIV/0!</v>
      </c>
      <c r="U29" s="30" t="e">
        <f t="shared" si="11"/>
        <v>#DIV/0!</v>
      </c>
    </row>
    <row r="30" spans="1:21" ht="180" x14ac:dyDescent="0.25">
      <c r="A30" s="31" t="s">
        <v>47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2" si="17">L30+N30+P30</f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123.6" customHeight="1" x14ac:dyDescent="0.25">
      <c r="A31" s="36" t="s">
        <v>48</v>
      </c>
      <c r="B31" s="18">
        <f>J31+R31</f>
        <v>124</v>
      </c>
      <c r="C31" s="16">
        <f>E31+S31</f>
        <v>124</v>
      </c>
      <c r="D31" s="1">
        <v>124</v>
      </c>
      <c r="E31" s="1">
        <v>124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124</v>
      </c>
      <c r="K31" s="16">
        <f t="shared" si="10"/>
        <v>124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7"/>
        <v>0</v>
      </c>
      <c r="S31" s="16">
        <f t="shared" si="9"/>
        <v>0</v>
      </c>
      <c r="T31" s="3">
        <f t="shared" si="11"/>
        <v>0</v>
      </c>
      <c r="U31" s="7">
        <f t="shared" si="11"/>
        <v>0</v>
      </c>
    </row>
    <row r="32" spans="1:21" ht="115.15" customHeight="1" x14ac:dyDescent="0.25">
      <c r="A32" s="31" t="s">
        <v>33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0"/>
        <v>0</v>
      </c>
      <c r="K32" s="16">
        <f t="shared" si="10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7"/>
        <v>0</v>
      </c>
      <c r="S32" s="16">
        <f t="shared" si="9"/>
        <v>0</v>
      </c>
      <c r="T32" s="3" t="e">
        <f t="shared" si="11"/>
        <v>#DIV/0!</v>
      </c>
      <c r="U32" s="7" t="e">
        <f t="shared" si="11"/>
        <v>#DIV/0!</v>
      </c>
    </row>
    <row r="33" spans="1:21" ht="29.25" x14ac:dyDescent="0.25">
      <c r="A33" s="2" t="s">
        <v>8</v>
      </c>
      <c r="B33" s="18">
        <f t="shared" ref="B33:U33" si="18">SUM(B7:B32)</f>
        <v>400</v>
      </c>
      <c r="C33" s="18">
        <f t="shared" si="18"/>
        <v>400</v>
      </c>
      <c r="D33" s="18">
        <f t="shared" si="18"/>
        <v>138</v>
      </c>
      <c r="E33" s="18">
        <f t="shared" si="18"/>
        <v>138</v>
      </c>
      <c r="F33" s="18">
        <f t="shared" si="18"/>
        <v>0</v>
      </c>
      <c r="G33" s="18">
        <f t="shared" si="18"/>
        <v>0</v>
      </c>
      <c r="H33" s="18">
        <f t="shared" si="18"/>
        <v>0</v>
      </c>
      <c r="I33" s="18">
        <f t="shared" si="18"/>
        <v>0</v>
      </c>
      <c r="J33" s="18">
        <f t="shared" si="18"/>
        <v>138</v>
      </c>
      <c r="K33" s="18">
        <f t="shared" si="18"/>
        <v>138</v>
      </c>
      <c r="L33" s="18">
        <f t="shared" si="18"/>
        <v>262</v>
      </c>
      <c r="M33" s="18">
        <f t="shared" si="18"/>
        <v>262</v>
      </c>
      <c r="N33" s="18">
        <f t="shared" si="18"/>
        <v>0</v>
      </c>
      <c r="O33" s="18">
        <f t="shared" si="18"/>
        <v>0</v>
      </c>
      <c r="P33" s="18">
        <f t="shared" si="18"/>
        <v>0</v>
      </c>
      <c r="Q33" s="18">
        <f t="shared" si="18"/>
        <v>0</v>
      </c>
      <c r="R33" s="18">
        <f t="shared" si="18"/>
        <v>262</v>
      </c>
      <c r="S33" s="18">
        <f t="shared" si="18"/>
        <v>262</v>
      </c>
      <c r="T33" s="18" t="e">
        <f t="shared" si="18"/>
        <v>#DIV/0!</v>
      </c>
      <c r="U33" s="18" t="e">
        <f t="shared" si="18"/>
        <v>#DIV/0!</v>
      </c>
    </row>
  </sheetData>
  <mergeCells count="17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октябрь</vt:lpstr>
      <vt:lpstr>ноябрь</vt:lpstr>
      <vt:lpstr>декабрь</vt:lpstr>
      <vt:lpstr>4 кв.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Unger</cp:lastModifiedBy>
  <cp:lastPrinted>2024-02-09T07:23:33Z</cp:lastPrinted>
  <dcterms:created xsi:type="dcterms:W3CDTF">2017-03-03T04:33:42Z</dcterms:created>
  <dcterms:modified xsi:type="dcterms:W3CDTF">2025-01-17T09:46:19Z</dcterms:modified>
</cp:coreProperties>
</file>